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89年起桌球類1110606\03藍青\6月市長盃\111年10月市長盃\"/>
    </mc:Choice>
  </mc:AlternateContent>
  <bookViews>
    <workbookView xWindow="0" yWindow="0" windowWidth="20460" windowHeight="7395"/>
  </bookViews>
  <sheets>
    <sheet name="賽程時間表" sheetId="20" r:id="rId1"/>
    <sheet name="一二三五六男女童國男高男女名單" sheetId="2" state="hidden" r:id="rId2"/>
    <sheet name="七八機關分齡名單" sheetId="1" state="hidden" r:id="rId3"/>
    <sheet name="九十社男女名單" sheetId="5" state="hidden" r:id="rId4"/>
    <sheet name="一男童籤表" sheetId="22" state="hidden" r:id="rId5"/>
    <sheet name="一男童團賽程表" sheetId="8" r:id="rId6"/>
    <sheet name="二女童籤表" sheetId="23" state="hidden" r:id="rId7"/>
    <sheet name="二女童團賽程表" sheetId="3" r:id="rId8"/>
    <sheet name="三國男籤表" sheetId="24" state="hidden" r:id="rId9"/>
    <sheet name="三國男團賽程表 " sheetId="6" r:id="rId10"/>
    <sheet name="五高男籤表" sheetId="32" state="hidden" r:id="rId11"/>
    <sheet name="五高男團體賽程表" sheetId="33" r:id="rId12"/>
    <sheet name="六高女籤表" sheetId="25" state="hidden" r:id="rId13"/>
    <sheet name="六高女團體賽程表" sheetId="11" r:id="rId14"/>
    <sheet name="七機關籤表" sheetId="26" state="hidden" r:id="rId15"/>
    <sheet name="七機關賽程表" sheetId="13" r:id="rId16"/>
    <sheet name="八分齡籤表" sheetId="27" state="hidden" r:id="rId17"/>
    <sheet name="八分齡初決賽程表 " sheetId="14" r:id="rId18"/>
    <sheet name="八分齡決賽程表" sheetId="15" state="hidden" r:id="rId19"/>
    <sheet name="九社男籤表" sheetId="28" state="hidden" r:id="rId20"/>
    <sheet name="九社男初賽程表" sheetId="12" r:id="rId21"/>
    <sheet name="九社男決賽程表" sheetId="4" r:id="rId22"/>
    <sheet name="九社男團決賽籤表" sheetId="31" state="hidden" r:id="rId23"/>
    <sheet name="十社女籤表" sheetId="29" state="hidden" r:id="rId24"/>
    <sheet name="十社女初決賽程表" sheetId="16" r:id="rId25"/>
    <sheet name="十社女決賽程表" sheetId="18" state="hidden" r:id="rId26"/>
    <sheet name="成績表" sheetId="21" state="hidden" r:id="rId27"/>
  </sheets>
  <externalReferences>
    <externalReference r:id="rId28"/>
    <externalReference r:id="rId29"/>
  </externalReferences>
  <definedNames>
    <definedName name="一">一男童籤表!$A$3:$C$9</definedName>
    <definedName name="一機關學校名單" localSheetId="25">#REF!</definedName>
    <definedName name="七">七機關籤表!$A$3:$C$6</definedName>
    <definedName name="九">九社男籤表!$A$3:$C$22</definedName>
    <definedName name="二">二女童籤表!$A$3:$C$7</definedName>
    <definedName name="二親子雙打名單" localSheetId="25">#REF!</definedName>
    <definedName name="八">八分齡籤表!$A$3:$C$13</definedName>
    <definedName name="十">十社女籤表!$A$3:$C$12</definedName>
    <definedName name="三">三國男籤表!$A$3:$C$8</definedName>
    <definedName name="五">五高男籤表!$A$3:$C$4</definedName>
    <definedName name="六">六高女籤表!$A$3:$C$6</definedName>
    <definedName name="四社女團名單" localSheetId="25">[1]三社女團名單!#REF!</definedName>
    <definedName name="裁判名冊">[2]裁判名冊!$B$3:$K$125</definedName>
  </definedNames>
  <calcPr calcId="152511"/>
</workbook>
</file>

<file path=xl/calcChain.xml><?xml version="1.0" encoding="utf-8"?>
<calcChain xmlns="http://schemas.openxmlformats.org/spreadsheetml/2006/main">
  <c r="K8" i="33" l="1"/>
  <c r="E8" i="33"/>
  <c r="C7" i="11"/>
  <c r="C10" i="11"/>
  <c r="C13" i="11"/>
  <c r="C4" i="11"/>
  <c r="G12" i="6" l="1"/>
  <c r="I12" i="6"/>
  <c r="K12" i="6"/>
  <c r="C17" i="16" l="1"/>
  <c r="C20" i="16"/>
  <c r="C23" i="16"/>
  <c r="C14" i="16"/>
  <c r="C10" i="16"/>
  <c r="C11" i="16"/>
  <c r="C9" i="16"/>
  <c r="C5" i="16"/>
  <c r="C6" i="16"/>
  <c r="C4" i="16"/>
  <c r="C35" i="12"/>
  <c r="C34" i="12"/>
  <c r="C30" i="12"/>
  <c r="C31" i="12"/>
  <c r="C29" i="12"/>
  <c r="C25" i="12"/>
  <c r="C26" i="12"/>
  <c r="C24" i="12"/>
  <c r="C20" i="12"/>
  <c r="C21" i="12"/>
  <c r="C19" i="12"/>
  <c r="C15" i="12"/>
  <c r="C16" i="12"/>
  <c r="C14" i="12"/>
  <c r="C10" i="12"/>
  <c r="C11" i="12"/>
  <c r="C9" i="12"/>
  <c r="C5" i="12"/>
  <c r="C6" i="12"/>
  <c r="C4" i="12"/>
  <c r="C20" i="14"/>
  <c r="C19" i="14"/>
  <c r="C15" i="14"/>
  <c r="C16" i="14"/>
  <c r="C14" i="14"/>
  <c r="C10" i="14"/>
  <c r="C11" i="14"/>
  <c r="C9" i="14"/>
  <c r="C5" i="14"/>
  <c r="C6" i="14"/>
  <c r="C4" i="14"/>
  <c r="B8" i="13"/>
  <c r="B11" i="13"/>
  <c r="B14" i="13"/>
  <c r="B5" i="13"/>
  <c r="N12" i="6"/>
  <c r="E12" i="6"/>
  <c r="B12" i="6"/>
  <c r="N12" i="3"/>
  <c r="J12" i="3"/>
  <c r="G12" i="3"/>
  <c r="E12" i="3"/>
  <c r="B12" i="3"/>
  <c r="H12" i="8"/>
  <c r="J12" i="8"/>
  <c r="L12" i="8"/>
  <c r="N12" i="8"/>
  <c r="P12" i="8"/>
  <c r="F12" i="8"/>
  <c r="C12" i="8"/>
</calcChain>
</file>

<file path=xl/comments1.xml><?xml version="1.0" encoding="utf-8"?>
<comments xmlns="http://schemas.openxmlformats.org/spreadsheetml/2006/main">
  <authors>
    <author/>
  </authors>
  <commentList>
    <comment ref="L9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H11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B13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B14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K14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L14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L9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H11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B13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B14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K14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  <comment ref="L14" authorId="0" shapeId="0">
      <text>
        <r>
          <rPr>
            <sz val="10"/>
            <color rgb="FF000000"/>
            <rFont val="Arial"/>
            <family val="2"/>
            <scheme val="minor"/>
          </rPr>
          <t>回覆者更新了這個值。</t>
        </r>
      </text>
    </comment>
  </commentList>
</comments>
</file>

<file path=xl/sharedStrings.xml><?xml version="1.0" encoding="utf-8"?>
<sst xmlns="http://schemas.openxmlformats.org/spreadsheetml/2006/main" count="2366" uniqueCount="1050">
  <si>
    <t>單位名稱(隊名)</t>
  </si>
  <si>
    <t>領隊(負責人)</t>
  </si>
  <si>
    <t>千葉火鍋店</t>
  </si>
  <si>
    <t>李昆霖</t>
  </si>
  <si>
    <t>陳錦祥</t>
  </si>
  <si>
    <t>廖隆德</t>
  </si>
  <si>
    <t>楊明殷</t>
  </si>
  <si>
    <t>王仁章</t>
  </si>
  <si>
    <t>翁慶城</t>
  </si>
  <si>
    <t>余志勇</t>
  </si>
  <si>
    <t>黃明達</t>
  </si>
  <si>
    <t>謝國輝</t>
  </si>
  <si>
    <t>周建華</t>
  </si>
  <si>
    <t>陳靜宜</t>
  </si>
  <si>
    <t>119大車隊</t>
  </si>
  <si>
    <t>羅國洲</t>
  </si>
  <si>
    <t>吳旭修</t>
  </si>
  <si>
    <t>林裕傑</t>
  </si>
  <si>
    <t>陳國川</t>
  </si>
  <si>
    <t>陳金安</t>
  </si>
  <si>
    <t>林美麗</t>
  </si>
  <si>
    <t>陳俊瑤</t>
  </si>
  <si>
    <t>陳俊郎</t>
  </si>
  <si>
    <t>和興桌球協會</t>
  </si>
  <si>
    <t>簡嘉宏</t>
  </si>
  <si>
    <t>王明進</t>
  </si>
  <si>
    <t>陳國財</t>
  </si>
  <si>
    <t>劉昌裕</t>
  </si>
  <si>
    <t>范植永</t>
  </si>
  <si>
    <t>劉年恭</t>
  </si>
  <si>
    <t>帝寶乒乓</t>
  </si>
  <si>
    <t>盧家宏</t>
  </si>
  <si>
    <t>林江威</t>
  </si>
  <si>
    <t>林敏榮</t>
  </si>
  <si>
    <t>陳明志</t>
  </si>
  <si>
    <t>簡仁平</t>
  </si>
  <si>
    <t>趙國鈞</t>
  </si>
  <si>
    <t>民生桌球聯誼會</t>
  </si>
  <si>
    <t>李榮彬</t>
  </si>
  <si>
    <t>藍春豐</t>
  </si>
  <si>
    <t>何英賢</t>
  </si>
  <si>
    <t>黃文忠</t>
  </si>
  <si>
    <t>許志勇</t>
  </si>
  <si>
    <t>李湘俊</t>
  </si>
  <si>
    <t>郭漢卿</t>
  </si>
  <si>
    <t>李學詩</t>
  </si>
  <si>
    <t>嘉義市桌委會</t>
  </si>
  <si>
    <t>蔡仁煌</t>
  </si>
  <si>
    <t>黃銓豐</t>
  </si>
  <si>
    <t>陳致霖</t>
  </si>
  <si>
    <t>吳忠政</t>
  </si>
  <si>
    <t>王世民</t>
  </si>
  <si>
    <t>紀裕庭</t>
  </si>
  <si>
    <t>雅樂桌球隊</t>
  </si>
  <si>
    <t>蔡麗雅</t>
  </si>
  <si>
    <t>張旭利</t>
  </si>
  <si>
    <t>劉國禎</t>
  </si>
  <si>
    <t>陳士群</t>
  </si>
  <si>
    <t>楊瑞和</t>
  </si>
  <si>
    <t>陳殷洲</t>
  </si>
  <si>
    <t>陳源順</t>
  </si>
  <si>
    <t>彭茂林</t>
  </si>
  <si>
    <t>周明修</t>
  </si>
  <si>
    <t>陳慧霖</t>
  </si>
  <si>
    <t>雅樂紅桌球隊</t>
  </si>
  <si>
    <t>陳文堅</t>
  </si>
  <si>
    <t>陳源興</t>
  </si>
  <si>
    <t>鍾國基</t>
  </si>
  <si>
    <t>張綺璜</t>
  </si>
  <si>
    <t>張寶月</t>
  </si>
  <si>
    <t>顏世雄</t>
  </si>
  <si>
    <t>藍青桌聯</t>
  </si>
  <si>
    <t>洪伯蘭</t>
  </si>
  <si>
    <t>張耀宗</t>
  </si>
  <si>
    <t>藍雲冉</t>
  </si>
  <si>
    <t>江勝利</t>
  </si>
  <si>
    <t>洪志堅</t>
  </si>
  <si>
    <t>吳松年</t>
  </si>
  <si>
    <t>張朝福</t>
  </si>
  <si>
    <t>黃馨廣</t>
  </si>
  <si>
    <t>王明宗</t>
  </si>
  <si>
    <t>呂灯財</t>
    <phoneticPr fontId="3" type="noConversion"/>
  </si>
  <si>
    <t>嘉滿加油站</t>
    <phoneticPr fontId="3" type="noConversion"/>
  </si>
  <si>
    <t>陳坤宗</t>
    <phoneticPr fontId="3" type="noConversion"/>
  </si>
  <si>
    <t>詹天仁</t>
    <phoneticPr fontId="3" type="noConversion"/>
  </si>
  <si>
    <t>鄭志東</t>
    <phoneticPr fontId="3" type="noConversion"/>
  </si>
  <si>
    <t>許敬宗</t>
    <phoneticPr fontId="3" type="noConversion"/>
  </si>
  <si>
    <t>陳聖文</t>
    <phoneticPr fontId="3" type="noConversion"/>
  </si>
  <si>
    <t>吳啟忠</t>
    <phoneticPr fontId="3" type="noConversion"/>
  </si>
  <si>
    <t>葉欣宗</t>
    <phoneticPr fontId="3" type="noConversion"/>
  </si>
  <si>
    <t>邱于哲</t>
    <phoneticPr fontId="3" type="noConversion"/>
  </si>
  <si>
    <t>江坤章</t>
    <phoneticPr fontId="3" type="noConversion"/>
  </si>
  <si>
    <t>嘉義市西區</t>
  </si>
  <si>
    <t>陳定國</t>
  </si>
  <si>
    <t>張文成</t>
    <phoneticPr fontId="3" type="noConversion"/>
  </si>
  <si>
    <t>劉豐山</t>
    <phoneticPr fontId="3" type="noConversion"/>
  </si>
  <si>
    <t>鄭峰銘</t>
  </si>
  <si>
    <t>方文智</t>
  </si>
  <si>
    <t>李嘉益</t>
  </si>
  <si>
    <t>蔡敏義</t>
  </si>
  <si>
    <t>魏敬澄</t>
  </si>
  <si>
    <t>隊員2</t>
    <phoneticPr fontId="3" type="noConversion"/>
  </si>
  <si>
    <t>隊員3</t>
    <phoneticPr fontId="3" type="noConversion"/>
  </si>
  <si>
    <t>隊員4</t>
    <phoneticPr fontId="3" type="noConversion"/>
  </si>
  <si>
    <t>隊員5</t>
    <phoneticPr fontId="3" type="noConversion"/>
  </si>
  <si>
    <t>隊員6</t>
    <phoneticPr fontId="3" type="noConversion"/>
  </si>
  <si>
    <t>隊員7</t>
    <phoneticPr fontId="3" type="noConversion"/>
  </si>
  <si>
    <t>隊員8</t>
    <phoneticPr fontId="3" type="noConversion"/>
  </si>
  <si>
    <t>隊員9</t>
    <phoneticPr fontId="3" type="noConversion"/>
  </si>
  <si>
    <t>隊員10</t>
    <phoneticPr fontId="3" type="noConversion"/>
  </si>
  <si>
    <t>教練一</t>
  </si>
  <si>
    <t>教練二</t>
  </si>
  <si>
    <t>嘉北國小</t>
    <phoneticPr fontId="3" type="noConversion"/>
  </si>
  <si>
    <t>侯怡如</t>
  </si>
  <si>
    <t>崔寶文</t>
  </si>
  <si>
    <t>林庭聿</t>
  </si>
  <si>
    <t>蕭羽蕎</t>
  </si>
  <si>
    <t>邱品</t>
  </si>
  <si>
    <t>邱淑鎣</t>
  </si>
  <si>
    <t>陳姿涵</t>
  </si>
  <si>
    <t>王翊萱</t>
  </si>
  <si>
    <t>張采蓁</t>
  </si>
  <si>
    <t>曾忻</t>
  </si>
  <si>
    <t>王宸甄</t>
  </si>
  <si>
    <t>興嘉國小</t>
  </si>
  <si>
    <t>朱麗乖</t>
  </si>
  <si>
    <t>林秋甫</t>
  </si>
  <si>
    <t>蘇桎荃</t>
  </si>
  <si>
    <t>黃相慧</t>
  </si>
  <si>
    <t>楊品樂</t>
  </si>
  <si>
    <t>林芯葦</t>
  </si>
  <si>
    <t>呂子宥</t>
  </si>
  <si>
    <t>楊芷瑜</t>
  </si>
  <si>
    <t>黃萱瑩</t>
  </si>
  <si>
    <t>楊品葳</t>
  </si>
  <si>
    <t>宣信國小</t>
    <phoneticPr fontId="3" type="noConversion"/>
  </si>
  <si>
    <t>謝聖雅</t>
  </si>
  <si>
    <t>廖恆立</t>
  </si>
  <si>
    <t>蔡嘉原</t>
  </si>
  <si>
    <t>魏可婷</t>
  </si>
  <si>
    <t>許馨方</t>
  </si>
  <si>
    <t>詹喻婷</t>
  </si>
  <si>
    <t>龔品諭</t>
  </si>
  <si>
    <t>謝琋媛</t>
  </si>
  <si>
    <t>周語芯</t>
  </si>
  <si>
    <t>張維溱</t>
  </si>
  <si>
    <t>鄭絜云</t>
  </si>
  <si>
    <t>蘭潭國小A</t>
    <phoneticPr fontId="3" type="noConversion"/>
  </si>
  <si>
    <t>邱榮輝</t>
    <phoneticPr fontId="3" type="noConversion"/>
  </si>
  <si>
    <t>龔聖傑</t>
    <phoneticPr fontId="3" type="noConversion"/>
  </si>
  <si>
    <t>徐文浩</t>
    <phoneticPr fontId="3" type="noConversion"/>
  </si>
  <si>
    <t>黃皪萱</t>
    <phoneticPr fontId="8" type="noConversion"/>
  </si>
  <si>
    <t>江喜恩</t>
    <phoneticPr fontId="8" type="noConversion"/>
  </si>
  <si>
    <t>鄭心箖</t>
    <phoneticPr fontId="8" type="noConversion"/>
  </si>
  <si>
    <t>林家妤</t>
    <phoneticPr fontId="8" type="noConversion"/>
  </si>
  <si>
    <t>鄭家安</t>
    <phoneticPr fontId="8" type="noConversion"/>
  </si>
  <si>
    <t>劉宣葦</t>
    <phoneticPr fontId="8" type="noConversion"/>
  </si>
  <si>
    <t>翁婧語</t>
    <phoneticPr fontId="8" type="noConversion"/>
  </si>
  <si>
    <t>蔡宇婷</t>
    <phoneticPr fontId="8" type="noConversion"/>
  </si>
  <si>
    <t>蘭潭國小B</t>
    <phoneticPr fontId="3" type="noConversion"/>
  </si>
  <si>
    <t>龔聖傑</t>
    <phoneticPr fontId="3" type="noConversion"/>
  </si>
  <si>
    <t>王芯伃</t>
    <phoneticPr fontId="8" type="noConversion"/>
  </si>
  <si>
    <t>施宥伃</t>
    <phoneticPr fontId="8" type="noConversion"/>
  </si>
  <si>
    <t>李悅甄</t>
    <phoneticPr fontId="8" type="noConversion"/>
  </si>
  <si>
    <t>張翊賢</t>
    <phoneticPr fontId="8" type="noConversion"/>
  </si>
  <si>
    <t>程姵蓁</t>
    <phoneticPr fontId="8" type="noConversion"/>
  </si>
  <si>
    <t>陳玟瑾</t>
    <phoneticPr fontId="8" type="noConversion"/>
  </si>
  <si>
    <t>黃盈瑄</t>
  </si>
  <si>
    <t>卓愉忻</t>
    <phoneticPr fontId="8" type="noConversion"/>
  </si>
  <si>
    <t>林柏良</t>
  </si>
  <si>
    <t>吳俊明</t>
  </si>
  <si>
    <t>溫邯森</t>
  </si>
  <si>
    <t>張瑞恩</t>
  </si>
  <si>
    <t>陳凱新</t>
  </si>
  <si>
    <t>曾衡駿</t>
  </si>
  <si>
    <t>蕭佑庭</t>
  </si>
  <si>
    <t>李易錚</t>
  </si>
  <si>
    <t>王禹皓</t>
  </si>
  <si>
    <t xml:space="preserve">陳明呈  </t>
  </si>
  <si>
    <t>李錫霖</t>
  </si>
  <si>
    <t>謝祥楷</t>
  </si>
  <si>
    <t>林秉奕</t>
  </si>
  <si>
    <t>高佑杰</t>
  </si>
  <si>
    <t>劉柏佑</t>
  </si>
  <si>
    <t>林守澤</t>
  </si>
  <si>
    <t>柯翔富</t>
  </si>
  <si>
    <t>朱亦謙</t>
  </si>
  <si>
    <t xml:space="preserve">陳廷宥 </t>
  </si>
  <si>
    <t>何宇橙</t>
  </si>
  <si>
    <t>林智烜</t>
  </si>
  <si>
    <t>歐忠儒</t>
  </si>
  <si>
    <t>許淞彥</t>
  </si>
  <si>
    <t>許祐嘉</t>
  </si>
  <si>
    <t>林祐同</t>
  </si>
  <si>
    <t>曾煜捷</t>
  </si>
  <si>
    <t>黃祈叡</t>
  </si>
  <si>
    <t>江育桓</t>
  </si>
  <si>
    <t>林柏翰</t>
  </si>
  <si>
    <t>施宥嘉</t>
  </si>
  <si>
    <t>林于翔</t>
  </si>
  <si>
    <t>張曉陽</t>
  </si>
  <si>
    <t>施宥守</t>
  </si>
  <si>
    <t>洪子璿</t>
  </si>
  <si>
    <t>洪碩謙</t>
  </si>
  <si>
    <t>蔡柏昰</t>
  </si>
  <si>
    <t>姚永泰</t>
  </si>
  <si>
    <t>謝騰皓</t>
  </si>
  <si>
    <t>蘇冠瑩</t>
  </si>
  <si>
    <t>杜權恆</t>
  </si>
  <si>
    <t>何恩宇</t>
  </si>
  <si>
    <t>林泓呈</t>
  </si>
  <si>
    <t>蘇宸緯</t>
  </si>
  <si>
    <t>蘭潭國小A</t>
    <phoneticPr fontId="3" type="noConversion"/>
  </si>
  <si>
    <t>徐文浩</t>
    <phoneticPr fontId="3" type="noConversion"/>
  </si>
  <si>
    <t>鄭叡謙</t>
  </si>
  <si>
    <t>謝昂軒</t>
  </si>
  <si>
    <t>廖士陞</t>
  </si>
  <si>
    <t>張宇航</t>
    <phoneticPr fontId="8" type="noConversion"/>
  </si>
  <si>
    <t>葉柏昕</t>
  </si>
  <si>
    <t>洪貫崴</t>
    <phoneticPr fontId="8" type="noConversion"/>
  </si>
  <si>
    <t>程澤允</t>
    <phoneticPr fontId="8" type="noConversion"/>
  </si>
  <si>
    <t>翁紹淳</t>
  </si>
  <si>
    <t>蘭潭國小B</t>
    <phoneticPr fontId="3" type="noConversion"/>
  </si>
  <si>
    <t>邱榮輝</t>
    <phoneticPr fontId="3" type="noConversion"/>
  </si>
  <si>
    <t>龔聖傑</t>
    <phoneticPr fontId="3" type="noConversion"/>
  </si>
  <si>
    <t>徐文浩</t>
    <phoneticPr fontId="3" type="noConversion"/>
  </si>
  <si>
    <t>林欣澄</t>
  </si>
  <si>
    <t>凃棋浤</t>
  </si>
  <si>
    <t>葉書瑋</t>
    <phoneticPr fontId="8" type="noConversion"/>
  </si>
  <si>
    <t>林祈閱</t>
  </si>
  <si>
    <t>陳宥翰</t>
    <phoneticPr fontId="8" type="noConversion"/>
  </si>
  <si>
    <t>吳其樺</t>
    <phoneticPr fontId="8" type="noConversion"/>
  </si>
  <si>
    <t>劉秉勳</t>
  </si>
  <si>
    <t>黃漢洋</t>
    <phoneticPr fontId="8" type="noConversion"/>
  </si>
  <si>
    <t>莊裕庭</t>
  </si>
  <si>
    <t>林建斌</t>
  </si>
  <si>
    <t>陳泓銘</t>
  </si>
  <si>
    <t>黃翊喆</t>
  </si>
  <si>
    <t>黃柏叡</t>
  </si>
  <si>
    <t>吳桓任</t>
  </si>
  <si>
    <t>凃程浤</t>
  </si>
  <si>
    <t>林京厚</t>
  </si>
  <si>
    <t>葉子維</t>
  </si>
  <si>
    <t>龔建華</t>
  </si>
  <si>
    <t>楊竣宇</t>
  </si>
  <si>
    <t>戴振宏</t>
  </si>
  <si>
    <t>劉澤</t>
  </si>
  <si>
    <t>蔡劼恩</t>
  </si>
  <si>
    <t>陳映為</t>
  </si>
  <si>
    <t>王柏鈞</t>
  </si>
  <si>
    <t>楊勝閎</t>
  </si>
  <si>
    <t>蕭至佑</t>
  </si>
  <si>
    <t>南興國中紅</t>
  </si>
  <si>
    <t>柯博議</t>
  </si>
  <si>
    <t>秋澤美希</t>
  </si>
  <si>
    <t>林博仁</t>
  </si>
  <si>
    <t>戴博鈞</t>
  </si>
  <si>
    <t>吳祥睿</t>
  </si>
  <si>
    <t>楊沅熹</t>
  </si>
  <si>
    <t>柯典安</t>
  </si>
  <si>
    <t>林建鈞</t>
  </si>
  <si>
    <t>曾煒翔</t>
  </si>
  <si>
    <t>李姍蓉</t>
  </si>
  <si>
    <t>陳品蓁</t>
  </si>
  <si>
    <t>南興國中藍</t>
  </si>
  <si>
    <t>賴冠珅</t>
  </si>
  <si>
    <t>洪子翔</t>
  </si>
  <si>
    <t>陳柏佑</t>
  </si>
  <si>
    <t>廖耿廷</t>
  </si>
  <si>
    <t>周子圻</t>
  </si>
  <si>
    <t>陳妤佳</t>
  </si>
  <si>
    <t>張元嘉</t>
  </si>
  <si>
    <t>張翔勝</t>
  </si>
  <si>
    <t>張詠涵</t>
  </si>
  <si>
    <t>陳譽勻</t>
  </si>
  <si>
    <t>南興國中黃</t>
  </si>
  <si>
    <t>陳居賢</t>
  </si>
  <si>
    <t>呂柏賢</t>
  </si>
  <si>
    <t>莊忠諺</t>
  </si>
  <si>
    <t>龍陳羿</t>
  </si>
  <si>
    <t>郭冠廷</t>
  </si>
  <si>
    <t>陳淯森</t>
  </si>
  <si>
    <t>林靖祐</t>
  </si>
  <si>
    <t>蕭雅婷</t>
  </si>
  <si>
    <t>顧宸如</t>
  </si>
  <si>
    <t>顧宸安</t>
  </si>
  <si>
    <t>嘉北國小A</t>
    <phoneticPr fontId="3" type="noConversion"/>
  </si>
  <si>
    <t>宣信國小A</t>
    <phoneticPr fontId="3" type="noConversion"/>
  </si>
  <si>
    <t>宣信國小B</t>
    <phoneticPr fontId="3" type="noConversion"/>
  </si>
  <si>
    <t>蘭潭國中A</t>
    <phoneticPr fontId="3" type="noConversion"/>
  </si>
  <si>
    <t>嘉北國小B</t>
    <phoneticPr fontId="3" type="noConversion"/>
  </si>
  <si>
    <t>蘭潭國中B</t>
    <phoneticPr fontId="3" type="noConversion"/>
  </si>
  <si>
    <t>隊員2</t>
    <phoneticPr fontId="3" type="noConversion"/>
  </si>
  <si>
    <t>隊員3</t>
    <phoneticPr fontId="3" type="noConversion"/>
  </si>
  <si>
    <t>隊員4</t>
    <phoneticPr fontId="3" type="noConversion"/>
  </si>
  <si>
    <t>隊員5</t>
    <phoneticPr fontId="3" type="noConversion"/>
  </si>
  <si>
    <t>隊員6</t>
    <phoneticPr fontId="3" type="noConversion"/>
  </si>
  <si>
    <t>隊員7</t>
    <phoneticPr fontId="3" type="noConversion"/>
  </si>
  <si>
    <t>隊員8</t>
    <phoneticPr fontId="3" type="noConversion"/>
  </si>
  <si>
    <t>戴伯良</t>
  </si>
  <si>
    <t>歐陽豪</t>
  </si>
  <si>
    <t>林清全</t>
  </si>
  <si>
    <t>蔡青豪</t>
  </si>
  <si>
    <t>曹榮騰</t>
  </si>
  <si>
    <t>陳長圻</t>
  </si>
  <si>
    <t>吳啟忠</t>
  </si>
  <si>
    <t>蔡幸芳</t>
  </si>
  <si>
    <t>王文澤</t>
  </si>
  <si>
    <t>警察局桌球社</t>
  </si>
  <si>
    <t>張世昌</t>
  </si>
  <si>
    <t>許敬宗</t>
  </si>
  <si>
    <t>賴銘助</t>
  </si>
  <si>
    <t>江坤章</t>
  </si>
  <si>
    <t>施韋良</t>
  </si>
  <si>
    <t>嘉義市政府警察局</t>
  </si>
  <si>
    <t>顏宏州</t>
  </si>
  <si>
    <t>劉端元</t>
  </si>
  <si>
    <t>李適全</t>
  </si>
  <si>
    <t>方義聰</t>
  </si>
  <si>
    <t>呂明衛</t>
  </si>
  <si>
    <t>沈曜巖</t>
  </si>
  <si>
    <t>陳建弘</t>
  </si>
  <si>
    <t>詹漢魁</t>
  </si>
  <si>
    <t>洪德鈿</t>
  </si>
  <si>
    <t>賴偉哲</t>
  </si>
  <si>
    <t>台電嘉義區處（嘉電桌球隊）</t>
  </si>
  <si>
    <t>張畯榤</t>
  </si>
  <si>
    <t>嘉義市政府消防局</t>
  </si>
  <si>
    <t>王辰方</t>
  </si>
  <si>
    <t>宋皇凱</t>
  </si>
  <si>
    <t>黃律勳</t>
  </si>
  <si>
    <t>黃律衡</t>
  </si>
  <si>
    <t>楊璨維</t>
  </si>
  <si>
    <t>彭旨</t>
  </si>
  <si>
    <t>戴茗葦</t>
  </si>
  <si>
    <t>李佳陞</t>
  </si>
  <si>
    <t>黃建都</t>
  </si>
  <si>
    <t>陳瑞峯</t>
  </si>
  <si>
    <t>台高一中醫學隊</t>
  </si>
  <si>
    <t>陳宏諺</t>
  </si>
  <si>
    <t>蘇稘翃</t>
  </si>
  <si>
    <t>鄭錫川</t>
  </si>
  <si>
    <t>周信誠</t>
  </si>
  <si>
    <t>汪綱維</t>
  </si>
  <si>
    <t>柯景中</t>
  </si>
  <si>
    <t>劉建昌</t>
  </si>
  <si>
    <t>高潔西</t>
  </si>
  <si>
    <t>柯建利</t>
  </si>
  <si>
    <t>輔大金石</t>
  </si>
  <si>
    <t>李政恒</t>
  </si>
  <si>
    <t>蔡青豪</t>
    <phoneticPr fontId="3" type="noConversion"/>
  </si>
  <si>
    <t>警察局(紅隊)</t>
  </si>
  <si>
    <t>陳佳恩</t>
  </si>
  <si>
    <t>呂明哲</t>
  </si>
  <si>
    <t>李柏宏</t>
  </si>
  <si>
    <t>劉育誠</t>
  </si>
  <si>
    <t>楊量程</t>
  </si>
  <si>
    <t>張祐銘</t>
  </si>
  <si>
    <t>蔡鎮州</t>
  </si>
  <si>
    <t>徐榕謙</t>
  </si>
  <si>
    <t>三葉海鮮</t>
  </si>
  <si>
    <t>張簡宥宏</t>
  </si>
  <si>
    <t>王鈞彥</t>
  </si>
  <si>
    <t>黃子育</t>
  </si>
  <si>
    <t>鍾承瑀</t>
  </si>
  <si>
    <t>洪丞佑</t>
  </si>
  <si>
    <t>林家蔚</t>
  </si>
  <si>
    <t>陳子襄</t>
  </si>
  <si>
    <t>張簡宥盛</t>
  </si>
  <si>
    <t>黃碧惠</t>
  </si>
  <si>
    <t>高雄市立林園高中</t>
  </si>
  <si>
    <t>嘉電桌球隊</t>
  </si>
  <si>
    <t>李友良</t>
  </si>
  <si>
    <t>陳景清</t>
  </si>
  <si>
    <t>賴冠宇</t>
  </si>
  <si>
    <t>陳宏熙</t>
  </si>
  <si>
    <t>陳南同</t>
  </si>
  <si>
    <t>曾耀彬</t>
  </si>
  <si>
    <t>葉宗愷</t>
  </si>
  <si>
    <t>葉昭陽</t>
  </si>
  <si>
    <t>賴承麟</t>
  </si>
  <si>
    <t>榮興桌球隊</t>
  </si>
  <si>
    <t>王奕升</t>
  </si>
  <si>
    <t>林言力</t>
  </si>
  <si>
    <t>朱威峻</t>
  </si>
  <si>
    <t>曾平安</t>
  </si>
  <si>
    <t>黎仲凱</t>
  </si>
  <si>
    <t>李承諺</t>
  </si>
  <si>
    <t>楊秉橙</t>
  </si>
  <si>
    <t>劉宗鑫</t>
  </si>
  <si>
    <t>吳唯銘</t>
  </si>
  <si>
    <t>陳瑋祥</t>
  </si>
  <si>
    <t>吳政哲</t>
  </si>
  <si>
    <t>乾佑工業寶騏建設B</t>
  </si>
  <si>
    <t>謝佳勳</t>
  </si>
  <si>
    <t>趙品皓</t>
  </si>
  <si>
    <t>陳學豐</t>
  </si>
  <si>
    <t>許世光</t>
  </si>
  <si>
    <t>吳尚承</t>
  </si>
  <si>
    <t>游舒丞</t>
  </si>
  <si>
    <t>許家娸</t>
  </si>
  <si>
    <t>許彥龍</t>
  </si>
  <si>
    <t>乾佑工業寶騏建設Ａ</t>
  </si>
  <si>
    <t>陳忞昕</t>
  </si>
  <si>
    <t>黃韞纈</t>
  </si>
  <si>
    <t>林濬庭</t>
  </si>
  <si>
    <t>劉義中</t>
  </si>
  <si>
    <t>陳奕瑞</t>
  </si>
  <si>
    <t>張晉將</t>
  </si>
  <si>
    <t>侯承希</t>
  </si>
  <si>
    <t>譚吉倉</t>
  </si>
  <si>
    <t>林怡芳</t>
  </si>
  <si>
    <t>JOOLA 黃</t>
  </si>
  <si>
    <t>黃信程</t>
  </si>
  <si>
    <t>李柏諭</t>
  </si>
  <si>
    <t>鄭旻修</t>
  </si>
  <si>
    <t>陳泓至</t>
  </si>
  <si>
    <t>蕭子睿</t>
  </si>
  <si>
    <t>彭靖宥</t>
  </si>
  <si>
    <t>曾暐勛</t>
  </si>
  <si>
    <t>黃聖盛</t>
  </si>
  <si>
    <t>王俊權</t>
  </si>
  <si>
    <t>JOOLA 藍</t>
  </si>
  <si>
    <t>邱宇恆</t>
  </si>
  <si>
    <t>李昀軒</t>
  </si>
  <si>
    <t>林學庸</t>
  </si>
  <si>
    <t>莊家權</t>
  </si>
  <si>
    <t>高民騏</t>
  </si>
  <si>
    <t>蔡淳佑</t>
  </si>
  <si>
    <t>郭冠宏</t>
  </si>
  <si>
    <t>楊子儀</t>
  </si>
  <si>
    <t>吳志祺</t>
  </si>
  <si>
    <t>吳文嘉</t>
  </si>
  <si>
    <t>黃羿棋</t>
  </si>
  <si>
    <t>張俊傑</t>
  </si>
  <si>
    <t>黃梓原</t>
  </si>
  <si>
    <t>黃文安</t>
  </si>
  <si>
    <t>陳智全</t>
  </si>
  <si>
    <t>高亨通</t>
  </si>
  <si>
    <t>林厚霖</t>
  </si>
  <si>
    <t>許竑鈞</t>
  </si>
  <si>
    <t>何侰葦</t>
  </si>
  <si>
    <t>黃韋翰</t>
  </si>
  <si>
    <t>朱博安</t>
  </si>
  <si>
    <t>丁啟佑</t>
  </si>
  <si>
    <t>廖雅萱</t>
  </si>
  <si>
    <t>王祥宇</t>
  </si>
  <si>
    <t>竹崎高中</t>
  </si>
  <si>
    <t>呂蘊洲</t>
  </si>
  <si>
    <t>王尚堃</t>
  </si>
  <si>
    <t>林䧮佑</t>
  </si>
  <si>
    <t>蔡明文</t>
  </si>
  <si>
    <t>何侰澔</t>
  </si>
  <si>
    <t>乾佑竹崎高中</t>
  </si>
  <si>
    <t>陳億凡</t>
  </si>
  <si>
    <t>柯兆陽</t>
  </si>
  <si>
    <t xml:space="preserve">王李中羿 </t>
  </si>
  <si>
    <t>楊宗育</t>
  </si>
  <si>
    <t>林宗顯</t>
  </si>
  <si>
    <t xml:space="preserve">賴冠珅 </t>
  </si>
  <si>
    <t>莊淯翔</t>
  </si>
  <si>
    <t>莊哲偉</t>
  </si>
  <si>
    <t xml:space="preserve">柯皓晟 </t>
  </si>
  <si>
    <t>陳玉清</t>
  </si>
  <si>
    <t>金石建設</t>
  </si>
  <si>
    <t>呂政謙</t>
  </si>
  <si>
    <t>林士傑</t>
  </si>
  <si>
    <t>康宏達</t>
  </si>
  <si>
    <t>胡智昌</t>
  </si>
  <si>
    <t xml:space="preserve">劉家睿 </t>
  </si>
  <si>
    <t>陳亮穎</t>
  </si>
  <si>
    <t>陳人豪</t>
  </si>
  <si>
    <t>賴享均</t>
  </si>
  <si>
    <t>陳建良</t>
  </si>
  <si>
    <t>金石乒乓球館</t>
  </si>
  <si>
    <t>鄭御辰</t>
  </si>
  <si>
    <t>葉昇翰</t>
  </si>
  <si>
    <t>陳加恩</t>
  </si>
  <si>
    <t>張育維</t>
  </si>
  <si>
    <t>林其毅</t>
  </si>
  <si>
    <t>謝劭偉</t>
  </si>
  <si>
    <t>張學源</t>
  </si>
  <si>
    <t>吳家豪</t>
  </si>
  <si>
    <t>吳媽媽家豪</t>
  </si>
  <si>
    <t>林德玲</t>
    <phoneticPr fontId="3" type="noConversion"/>
  </si>
  <si>
    <t xml:space="preserve">廖淑琼 </t>
  </si>
  <si>
    <t>楊淑溫</t>
  </si>
  <si>
    <t>黃淑玲</t>
    <phoneticPr fontId="3" type="noConversion"/>
  </si>
  <si>
    <t>黃婉玲</t>
    <phoneticPr fontId="3" type="noConversion"/>
  </si>
  <si>
    <t>羅家妤</t>
    <phoneticPr fontId="3" type="noConversion"/>
  </si>
  <si>
    <t>蘇素召</t>
    <phoneticPr fontId="3" type="noConversion"/>
  </si>
  <si>
    <t>沈金圓</t>
  </si>
  <si>
    <t xml:space="preserve">林妏珊 </t>
  </si>
  <si>
    <t>藍雪枝</t>
  </si>
  <si>
    <t>文德光學</t>
  </si>
  <si>
    <t>陳紫涵</t>
  </si>
  <si>
    <t>江艾琳</t>
  </si>
  <si>
    <t>龔采筠</t>
  </si>
  <si>
    <t>蔡韶真</t>
  </si>
  <si>
    <t>魏黛甄</t>
  </si>
  <si>
    <t>蘇沛祈</t>
  </si>
  <si>
    <t>嘉女美少女</t>
    <phoneticPr fontId="3" type="noConversion"/>
  </si>
  <si>
    <t>陳韋如</t>
  </si>
  <si>
    <t>楊宛慈</t>
  </si>
  <si>
    <t>黃子紜</t>
  </si>
  <si>
    <t>張簡子馨</t>
  </si>
  <si>
    <t>林萱慈</t>
  </si>
  <si>
    <t>洪郁欣</t>
  </si>
  <si>
    <t>沈心憶</t>
  </si>
  <si>
    <t>張珈媞</t>
  </si>
  <si>
    <t>王絲絲</t>
  </si>
  <si>
    <t>丁予晴</t>
  </si>
  <si>
    <t>劉蘋誼</t>
  </si>
  <si>
    <t>黃姵璇</t>
  </si>
  <si>
    <t>李怡蓁</t>
  </si>
  <si>
    <t>連宥綾</t>
  </si>
  <si>
    <t>林心茹</t>
  </si>
  <si>
    <t>李欣儒</t>
  </si>
  <si>
    <t>黃宜銨</t>
  </si>
  <si>
    <t>吳珮綺</t>
  </si>
  <si>
    <t>李羿蓁</t>
  </si>
  <si>
    <t>陳翊雲</t>
  </si>
  <si>
    <t>李聿珮</t>
  </si>
  <si>
    <t>戴珮容</t>
  </si>
  <si>
    <t>葉姿伶</t>
  </si>
  <si>
    <t>葉芮羽</t>
  </si>
  <si>
    <t>陳慈宣</t>
  </si>
  <si>
    <t>柯甯琋</t>
  </si>
  <si>
    <t>陳威伶</t>
  </si>
  <si>
    <t>吳明毅</t>
  </si>
  <si>
    <t>柯怡君</t>
  </si>
  <si>
    <t>劉家淇</t>
  </si>
  <si>
    <t>黃秀娟</t>
  </si>
  <si>
    <t>陳宥均</t>
  </si>
  <si>
    <t>林倢安</t>
  </si>
  <si>
    <t>林莀筑</t>
  </si>
  <si>
    <t>廖宥青</t>
  </si>
  <si>
    <t>金石乒乓球館B</t>
  </si>
  <si>
    <t>李亭萱</t>
  </si>
  <si>
    <t>陳姿彣</t>
  </si>
  <si>
    <t>金石乒乓球館A</t>
  </si>
  <si>
    <t>許淑貞</t>
  </si>
  <si>
    <t>黃淑貞</t>
  </si>
  <si>
    <t>廖筠心</t>
  </si>
  <si>
    <t>黃惠蓉</t>
  </si>
  <si>
    <t>李秋瑩</t>
  </si>
  <si>
    <t>江宜曉</t>
  </si>
  <si>
    <t>仙人掌隊</t>
  </si>
  <si>
    <t>張柔靜</t>
  </si>
  <si>
    <t>邱鈺珊</t>
  </si>
  <si>
    <t>盧曉慧</t>
  </si>
  <si>
    <t>劉子瑜</t>
  </si>
  <si>
    <t>陳暳諭</t>
  </si>
  <si>
    <t>曾于平</t>
  </si>
  <si>
    <t>陳姿妤</t>
  </si>
  <si>
    <t>黃承歆</t>
  </si>
  <si>
    <t>爆哥分隊</t>
  </si>
  <si>
    <t>JOOLA 紅</t>
    <phoneticPr fontId="3" type="noConversion"/>
  </si>
  <si>
    <t>隊員2</t>
    <phoneticPr fontId="3" type="noConversion"/>
  </si>
  <si>
    <t>隊員3</t>
    <phoneticPr fontId="3" type="noConversion"/>
  </si>
  <si>
    <t>隊員4</t>
    <phoneticPr fontId="3" type="noConversion"/>
  </si>
  <si>
    <t>隊員6</t>
    <phoneticPr fontId="3" type="noConversion"/>
  </si>
  <si>
    <t>隊員7</t>
    <phoneticPr fontId="3" type="noConversion"/>
  </si>
  <si>
    <t>隊員8</t>
    <phoneticPr fontId="3" type="noConversion"/>
  </si>
  <si>
    <t>隊員9</t>
    <phoneticPr fontId="3" type="noConversion"/>
  </si>
  <si>
    <t>廖雅萱王祥宇</t>
    <phoneticPr fontId="3" type="noConversion"/>
  </si>
  <si>
    <t>張桂禎周佳怡</t>
    <phoneticPr fontId="3" type="noConversion"/>
  </si>
  <si>
    <t>教練一教練二</t>
    <phoneticPr fontId="3" type="noConversion"/>
  </si>
  <si>
    <t>王祥宇廖雅萱</t>
    <phoneticPr fontId="3" type="noConversion"/>
  </si>
  <si>
    <t>陳瑋祥吳唯銘</t>
    <phoneticPr fontId="3" type="noConversion"/>
  </si>
  <si>
    <t>陳瑋祥吳唯銘</t>
    <phoneticPr fontId="3" type="noConversion"/>
  </si>
  <si>
    <t>張桂禎林雅文</t>
    <phoneticPr fontId="3" type="noConversion"/>
  </si>
  <si>
    <t>蔡幸芳吳啟忠</t>
    <phoneticPr fontId="3" type="noConversion"/>
  </si>
  <si>
    <t>教練一教練二</t>
    <phoneticPr fontId="3" type="noConversion"/>
  </si>
  <si>
    <t>二、國小女童團體組(5隊)</t>
    <phoneticPr fontId="3" type="noConversion"/>
  </si>
  <si>
    <t>七、機關團體組(4隊)</t>
    <phoneticPr fontId="3" type="noConversion"/>
  </si>
  <si>
    <t>十、社會女子團體組(10隊)</t>
    <phoneticPr fontId="3" type="noConversion"/>
  </si>
  <si>
    <t>四、國中女生團體組(0隊)</t>
    <phoneticPr fontId="3" type="noConversion"/>
  </si>
  <si>
    <t>嘉義高中</t>
  </si>
  <si>
    <t>陳元泰</t>
  </si>
  <si>
    <t>高祥瑋</t>
  </si>
  <si>
    <t>莊鎮宇</t>
  </si>
  <si>
    <t>鄧力旗</t>
  </si>
  <si>
    <t>陳禹仲</t>
  </si>
  <si>
    <t>隊員2</t>
    <phoneticPr fontId="3" type="noConversion"/>
  </si>
  <si>
    <t>隊員3</t>
    <phoneticPr fontId="3" type="noConversion"/>
  </si>
  <si>
    <t>隊員5</t>
    <phoneticPr fontId="3" type="noConversion"/>
  </si>
  <si>
    <t>隊員6</t>
    <phoneticPr fontId="3" type="noConversion"/>
  </si>
  <si>
    <t>嘉義女中黑</t>
  </si>
  <si>
    <t>洪怡安</t>
  </si>
  <si>
    <t>林妤潔</t>
  </si>
  <si>
    <t>嘉義女中白</t>
  </si>
  <si>
    <t>王珮熒</t>
  </si>
  <si>
    <t>郭家琦</t>
  </si>
  <si>
    <t>林鈺芯</t>
  </si>
  <si>
    <t>嘉義女中灰</t>
  </si>
  <si>
    <t>劉伃芹</t>
  </si>
  <si>
    <t>林侑蓁</t>
  </si>
  <si>
    <t>蔡佩憫</t>
  </si>
  <si>
    <t>蘇詠愛</t>
  </si>
  <si>
    <t>民生樂活隊</t>
  </si>
  <si>
    <t>蘇振邦</t>
  </si>
  <si>
    <t>蘇祐萱</t>
  </si>
  <si>
    <t>蘇桓儀</t>
  </si>
  <si>
    <t>許育銓</t>
  </si>
  <si>
    <t>陳柏志</t>
  </si>
  <si>
    <t>黃春景</t>
  </si>
  <si>
    <t>馬陳泉</t>
  </si>
  <si>
    <t>詹子岳</t>
  </si>
  <si>
    <t>吳宏達</t>
    <phoneticPr fontId="3" type="noConversion"/>
  </si>
  <si>
    <t>九、社會男子團體組(20隊)</t>
    <phoneticPr fontId="3" type="noConversion"/>
  </si>
  <si>
    <t>(隊長)隊員1</t>
    <phoneticPr fontId="3" type="noConversion"/>
  </si>
  <si>
    <t>(隊長)隊員1</t>
    <phoneticPr fontId="3" type="noConversion"/>
  </si>
  <si>
    <t>(隊長)隊員1</t>
    <phoneticPr fontId="3" type="noConversion"/>
  </si>
  <si>
    <t>領隊(負責人)</t>
    <phoneticPr fontId="3" type="noConversion"/>
  </si>
  <si>
    <t>(隊長)隊員1</t>
    <phoneticPr fontId="3" type="noConversion"/>
  </si>
  <si>
    <t>李正恒</t>
    <phoneticPr fontId="3" type="noConversion"/>
  </si>
  <si>
    <t>蘇振邦</t>
    <phoneticPr fontId="3" type="noConversion"/>
  </si>
  <si>
    <t>(勝部)</t>
    <phoneticPr fontId="8" type="noConversion"/>
  </si>
  <si>
    <t>(敗部)</t>
    <phoneticPr fontId="8" type="noConversion"/>
  </si>
  <si>
    <t>冠軍</t>
    <phoneticPr fontId="8" type="noConversion"/>
  </si>
  <si>
    <t>亞軍</t>
    <phoneticPr fontId="8" type="noConversion"/>
  </si>
  <si>
    <r>
      <t>四</t>
    </r>
    <r>
      <rPr>
        <sz val="12"/>
        <rFont val="標楷體"/>
        <family val="4"/>
        <charset val="136"/>
      </rPr>
      <t>(第一名)</t>
    </r>
    <phoneticPr fontId="8" type="noConversion"/>
  </si>
  <si>
    <r>
      <t>3</t>
    </r>
    <r>
      <rPr>
        <sz val="12"/>
        <rFont val="標楷體"/>
        <family val="4"/>
        <charset val="136"/>
      </rPr>
      <t>(二、三名)</t>
    </r>
    <phoneticPr fontId="8" type="noConversion"/>
  </si>
  <si>
    <t>三</t>
    <phoneticPr fontId="8" type="noConversion"/>
  </si>
  <si>
    <t>二</t>
    <phoneticPr fontId="8" type="noConversion"/>
  </si>
  <si>
    <t>一</t>
    <phoneticPr fontId="8" type="noConversion"/>
  </si>
  <si>
    <t>一</t>
    <phoneticPr fontId="8" type="noConversion"/>
  </si>
  <si>
    <t>二</t>
    <phoneticPr fontId="8" type="noConversion"/>
  </si>
  <si>
    <t>三</t>
    <phoneticPr fontId="8" type="noConversion"/>
  </si>
  <si>
    <t>四</t>
    <phoneticPr fontId="8" type="noConversion"/>
  </si>
  <si>
    <t>冠軍：</t>
    <phoneticPr fontId="26" type="noConversion"/>
  </si>
  <si>
    <t>亞軍：</t>
  </si>
  <si>
    <t>季軍：</t>
    <phoneticPr fontId="26" type="noConversion"/>
  </si>
  <si>
    <t>殿軍：</t>
    <phoneticPr fontId="26" type="noConversion"/>
  </si>
  <si>
    <t>(雙敗冠亞淘汰制，取三名)</t>
    <phoneticPr fontId="8" type="noConversion"/>
  </si>
  <si>
    <r>
      <t xml:space="preserve">三、國中男生團體組賽程表   </t>
    </r>
    <r>
      <rPr>
        <sz val="14"/>
        <rFont val="標楷體"/>
        <family val="4"/>
        <charset val="136"/>
      </rPr>
      <t xml:space="preserve"> 比賽日期：111年10月14日 (五)</t>
    </r>
    <phoneticPr fontId="8" type="noConversion"/>
  </si>
  <si>
    <t>(雙敗冠亞淘汰制，取四名)</t>
    <phoneticPr fontId="8" type="noConversion"/>
  </si>
  <si>
    <r>
      <t>(</t>
    </r>
    <r>
      <rPr>
        <sz val="16"/>
        <rFont val="標楷體"/>
        <family val="4"/>
        <charset val="136"/>
      </rPr>
      <t>勝部</t>
    </r>
    <r>
      <rPr>
        <sz val="16"/>
        <rFont val="Times New Roman"/>
        <family val="1"/>
      </rPr>
      <t>)</t>
    </r>
    <phoneticPr fontId="8" type="noConversion"/>
  </si>
  <si>
    <t>冠軍</t>
    <phoneticPr fontId="8" type="noConversion"/>
  </si>
  <si>
    <t>五</t>
    <phoneticPr fontId="8" type="noConversion"/>
  </si>
  <si>
    <t>3</t>
    <phoneticPr fontId="8" type="noConversion"/>
  </si>
  <si>
    <t>1</t>
    <phoneticPr fontId="8" type="noConversion"/>
  </si>
  <si>
    <t>2</t>
    <phoneticPr fontId="8" type="noConversion"/>
  </si>
  <si>
    <t>7</t>
    <phoneticPr fontId="8" type="noConversion"/>
  </si>
  <si>
    <t>冠軍：</t>
    <phoneticPr fontId="26" type="noConversion"/>
  </si>
  <si>
    <t>季軍：</t>
    <phoneticPr fontId="26" type="noConversion"/>
  </si>
  <si>
    <t>殿軍：</t>
    <phoneticPr fontId="26" type="noConversion"/>
  </si>
  <si>
    <t>得分</t>
    <phoneticPr fontId="26" type="noConversion"/>
  </si>
  <si>
    <t>勝率</t>
    <phoneticPr fontId="26" type="noConversion"/>
  </si>
  <si>
    <t>名次</t>
    <phoneticPr fontId="26" type="noConversion"/>
  </si>
  <si>
    <t>場次</t>
    <phoneticPr fontId="26" type="noConversion"/>
  </si>
  <si>
    <t>球檯</t>
    <phoneticPr fontId="37" type="noConversion"/>
  </si>
  <si>
    <t>vs</t>
    <phoneticPr fontId="26" type="noConversion"/>
  </si>
  <si>
    <t>A組</t>
  </si>
  <si>
    <t>得分</t>
    <phoneticPr fontId="26" type="noConversion"/>
  </si>
  <si>
    <t>勝率</t>
    <phoneticPr fontId="26" type="noConversion"/>
  </si>
  <si>
    <t>名次</t>
    <phoneticPr fontId="26" type="noConversion"/>
  </si>
  <si>
    <t>場次</t>
    <phoneticPr fontId="26" type="noConversion"/>
  </si>
  <si>
    <t>球檯</t>
    <phoneticPr fontId="37" type="noConversion"/>
  </si>
  <si>
    <t>A組球隊</t>
  </si>
  <si>
    <t>a1</t>
    <phoneticPr fontId="37" type="noConversion"/>
  </si>
  <si>
    <t>A1</t>
    <phoneticPr fontId="37" type="noConversion"/>
  </si>
  <si>
    <t>vs</t>
    <phoneticPr fontId="26" type="noConversion"/>
  </si>
  <si>
    <t>A3</t>
    <phoneticPr fontId="37" type="noConversion"/>
  </si>
  <si>
    <t>a2</t>
    <phoneticPr fontId="37" type="noConversion"/>
  </si>
  <si>
    <t>a3</t>
    <phoneticPr fontId="37" type="noConversion"/>
  </si>
  <si>
    <t>B組</t>
    <phoneticPr fontId="26" type="noConversion"/>
  </si>
  <si>
    <t>B組球隊</t>
    <phoneticPr fontId="26" type="noConversion"/>
  </si>
  <si>
    <t>b1</t>
    <phoneticPr fontId="37" type="noConversion"/>
  </si>
  <si>
    <t>B1</t>
    <phoneticPr fontId="37" type="noConversion"/>
  </si>
  <si>
    <t>B3</t>
    <phoneticPr fontId="37" type="noConversion"/>
  </si>
  <si>
    <t>b2</t>
    <phoneticPr fontId="37" type="noConversion"/>
  </si>
  <si>
    <t>b3</t>
    <phoneticPr fontId="37" type="noConversion"/>
  </si>
  <si>
    <t>C組</t>
    <phoneticPr fontId="26" type="noConversion"/>
  </si>
  <si>
    <t>C組球隊</t>
    <phoneticPr fontId="26" type="noConversion"/>
  </si>
  <si>
    <t>c1</t>
    <phoneticPr fontId="37" type="noConversion"/>
  </si>
  <si>
    <t>C1</t>
    <phoneticPr fontId="37" type="noConversion"/>
  </si>
  <si>
    <t>C3</t>
    <phoneticPr fontId="37" type="noConversion"/>
  </si>
  <si>
    <t>c2</t>
    <phoneticPr fontId="37" type="noConversion"/>
  </si>
  <si>
    <t>c3</t>
    <phoneticPr fontId="37" type="noConversion"/>
  </si>
  <si>
    <t>D組</t>
    <phoneticPr fontId="26" type="noConversion"/>
  </si>
  <si>
    <t>D組球隊</t>
    <phoneticPr fontId="26" type="noConversion"/>
  </si>
  <si>
    <t>d1</t>
    <phoneticPr fontId="37" type="noConversion"/>
  </si>
  <si>
    <t>D1</t>
    <phoneticPr fontId="37" type="noConversion"/>
  </si>
  <si>
    <t>D3</t>
    <phoneticPr fontId="37" type="noConversion"/>
  </si>
  <si>
    <t>d2</t>
    <phoneticPr fontId="37" type="noConversion"/>
  </si>
  <si>
    <t>d3</t>
    <phoneticPr fontId="37" type="noConversion"/>
  </si>
  <si>
    <t>vs</t>
    <phoneticPr fontId="26" type="noConversion"/>
  </si>
  <si>
    <t>D2</t>
    <phoneticPr fontId="37" type="noConversion"/>
  </si>
  <si>
    <t>E組</t>
    <phoneticPr fontId="26" type="noConversion"/>
  </si>
  <si>
    <t>得分</t>
    <phoneticPr fontId="26" type="noConversion"/>
  </si>
  <si>
    <t>勝率</t>
    <phoneticPr fontId="26" type="noConversion"/>
  </si>
  <si>
    <t>名次</t>
    <phoneticPr fontId="26" type="noConversion"/>
  </si>
  <si>
    <t>場次</t>
    <phoneticPr fontId="26" type="noConversion"/>
  </si>
  <si>
    <t>E組球隊</t>
    <phoneticPr fontId="26" type="noConversion"/>
  </si>
  <si>
    <t>e1</t>
    <phoneticPr fontId="37" type="noConversion"/>
  </si>
  <si>
    <t>E1</t>
    <phoneticPr fontId="37" type="noConversion"/>
  </si>
  <si>
    <t>E3</t>
    <phoneticPr fontId="37" type="noConversion"/>
  </si>
  <si>
    <t>e2</t>
    <phoneticPr fontId="37" type="noConversion"/>
  </si>
  <si>
    <t>e3</t>
    <phoneticPr fontId="37" type="noConversion"/>
  </si>
  <si>
    <t>F組</t>
    <phoneticPr fontId="26" type="noConversion"/>
  </si>
  <si>
    <t>場次</t>
    <phoneticPr fontId="26" type="noConversion"/>
  </si>
  <si>
    <t>F組球隊</t>
    <phoneticPr fontId="26" type="noConversion"/>
  </si>
  <si>
    <t>f1</t>
    <phoneticPr fontId="37" type="noConversion"/>
  </si>
  <si>
    <t>F1</t>
    <phoneticPr fontId="37" type="noConversion"/>
  </si>
  <si>
    <t>f2</t>
    <phoneticPr fontId="37" type="noConversion"/>
  </si>
  <si>
    <t>F3</t>
    <phoneticPr fontId="37" type="noConversion"/>
  </si>
  <si>
    <t>f3</t>
    <phoneticPr fontId="37" type="noConversion"/>
  </si>
  <si>
    <t>G組</t>
    <phoneticPr fontId="26" type="noConversion"/>
  </si>
  <si>
    <t>G組球隊</t>
    <phoneticPr fontId="26" type="noConversion"/>
  </si>
  <si>
    <t>g1</t>
    <phoneticPr fontId="37" type="noConversion"/>
  </si>
  <si>
    <t>G1</t>
    <phoneticPr fontId="37" type="noConversion"/>
  </si>
  <si>
    <t>g2</t>
    <phoneticPr fontId="37" type="noConversion"/>
  </si>
  <si>
    <t>G2</t>
    <phoneticPr fontId="37" type="noConversion"/>
  </si>
  <si>
    <t>A2</t>
    <phoneticPr fontId="37" type="noConversion"/>
  </si>
  <si>
    <t>A1</t>
    <phoneticPr fontId="37" type="noConversion"/>
  </si>
  <si>
    <t>A2</t>
    <phoneticPr fontId="37" type="noConversion"/>
  </si>
  <si>
    <t>A3</t>
    <phoneticPr fontId="37" type="noConversion"/>
  </si>
  <si>
    <t>B1</t>
    <phoneticPr fontId="37" type="noConversion"/>
  </si>
  <si>
    <t>B2</t>
    <phoneticPr fontId="37" type="noConversion"/>
  </si>
  <si>
    <t>B2</t>
    <phoneticPr fontId="37" type="noConversion"/>
  </si>
  <si>
    <t>B3</t>
    <phoneticPr fontId="37" type="noConversion"/>
  </si>
  <si>
    <t>C2</t>
    <phoneticPr fontId="37" type="noConversion"/>
  </si>
  <si>
    <t>C1</t>
    <phoneticPr fontId="37" type="noConversion"/>
  </si>
  <si>
    <t>C2</t>
    <phoneticPr fontId="37" type="noConversion"/>
  </si>
  <si>
    <t>C3</t>
    <phoneticPr fontId="37" type="noConversion"/>
  </si>
  <si>
    <t>D1</t>
    <phoneticPr fontId="37" type="noConversion"/>
  </si>
  <si>
    <t>D3</t>
    <phoneticPr fontId="37" type="noConversion"/>
  </si>
  <si>
    <t>D2</t>
    <phoneticPr fontId="37" type="noConversion"/>
  </si>
  <si>
    <t>E1</t>
    <phoneticPr fontId="37" type="noConversion"/>
  </si>
  <si>
    <t>E2</t>
    <phoneticPr fontId="37" type="noConversion"/>
  </si>
  <si>
    <t>E2</t>
    <phoneticPr fontId="37" type="noConversion"/>
  </si>
  <si>
    <t>E3</t>
    <phoneticPr fontId="37" type="noConversion"/>
  </si>
  <si>
    <t>F1</t>
    <phoneticPr fontId="37" type="noConversion"/>
  </si>
  <si>
    <t>F2</t>
    <phoneticPr fontId="37" type="noConversion"/>
  </si>
  <si>
    <t>F2</t>
    <phoneticPr fontId="37" type="noConversion"/>
  </si>
  <si>
    <t>F3</t>
    <phoneticPr fontId="37" type="noConversion"/>
  </si>
  <si>
    <t>亞軍：</t>
    <phoneticPr fontId="26" type="noConversion"/>
  </si>
  <si>
    <t>球隊</t>
    <phoneticPr fontId="37" type="noConversion"/>
  </si>
  <si>
    <t>球檯</t>
    <phoneticPr fontId="37" type="noConversion"/>
  </si>
  <si>
    <t>球隊</t>
    <phoneticPr fontId="26" type="noConversion"/>
  </si>
  <si>
    <t>冠軍：</t>
    <phoneticPr fontId="37" type="noConversion"/>
  </si>
  <si>
    <t>亞軍：</t>
    <phoneticPr fontId="37" type="noConversion"/>
  </si>
  <si>
    <t>季軍：</t>
    <phoneticPr fontId="37" type="noConversion"/>
  </si>
  <si>
    <t>D組</t>
    <phoneticPr fontId="26" type="noConversion"/>
  </si>
  <si>
    <t>冠軍</t>
    <phoneticPr fontId="8" type="noConversion"/>
  </si>
  <si>
    <t>2</t>
    <phoneticPr fontId="8" type="noConversion"/>
  </si>
  <si>
    <t>3</t>
    <phoneticPr fontId="8" type="noConversion"/>
  </si>
  <si>
    <t>4</t>
    <phoneticPr fontId="8" type="noConversion"/>
  </si>
  <si>
    <t>5</t>
    <phoneticPr fontId="8" type="noConversion"/>
  </si>
  <si>
    <t>6</t>
    <phoneticPr fontId="8" type="noConversion"/>
  </si>
  <si>
    <t>1</t>
    <phoneticPr fontId="3" type="noConversion"/>
  </si>
  <si>
    <t>二</t>
    <phoneticPr fontId="8" type="noConversion"/>
  </si>
  <si>
    <t>三</t>
    <phoneticPr fontId="8" type="noConversion"/>
  </si>
  <si>
    <t>一</t>
    <phoneticPr fontId="8" type="noConversion"/>
  </si>
  <si>
    <t>二</t>
    <phoneticPr fontId="8" type="noConversion"/>
  </si>
  <si>
    <t>四</t>
    <phoneticPr fontId="8" type="noConversion"/>
  </si>
  <si>
    <t>六(第一名)</t>
    <phoneticPr fontId="8" type="noConversion"/>
  </si>
  <si>
    <t>5(二、三名)</t>
    <phoneticPr fontId="8" type="noConversion"/>
  </si>
  <si>
    <t>4(第四名)</t>
    <phoneticPr fontId="8" type="noConversion"/>
  </si>
  <si>
    <t>四</t>
    <phoneticPr fontId="8" type="noConversion"/>
  </si>
  <si>
    <t>三</t>
    <phoneticPr fontId="8" type="noConversion"/>
  </si>
  <si>
    <t>六</t>
    <phoneticPr fontId="8" type="noConversion"/>
  </si>
  <si>
    <r>
      <rPr>
        <sz val="16"/>
        <rFont val="標楷體"/>
        <family val="4"/>
        <charset val="136"/>
      </rPr>
      <t xml:space="preserve">六、高中女生團體組賽程表            </t>
    </r>
    <r>
      <rPr>
        <sz val="14"/>
        <rFont val="標楷體"/>
        <family val="4"/>
        <charset val="136"/>
      </rPr>
      <t xml:space="preserve"> 比賽日期：111年10月14日 (五)</t>
    </r>
    <phoneticPr fontId="26" type="noConversion"/>
  </si>
  <si>
    <r>
      <t xml:space="preserve">七、機關團體組賽程表            </t>
    </r>
    <r>
      <rPr>
        <sz val="14"/>
        <rFont val="標楷體"/>
        <family val="4"/>
        <charset val="136"/>
      </rPr>
      <t xml:space="preserve"> 比賽日期：111年10月15日 (六)</t>
    </r>
    <phoneticPr fontId="37" type="noConversion"/>
  </si>
  <si>
    <r>
      <t>九、社會男子團體組賽程表</t>
    </r>
    <r>
      <rPr>
        <sz val="14"/>
        <color theme="1"/>
        <rFont val="標楷體"/>
        <family val="4"/>
        <charset val="136"/>
      </rPr>
      <t xml:space="preserve">      比賽日期：111年10月15日 (六)</t>
    </r>
    <phoneticPr fontId="26" type="noConversion"/>
  </si>
  <si>
    <r>
      <rPr>
        <sz val="16"/>
        <color theme="1"/>
        <rFont val="標楷體"/>
        <family val="4"/>
        <charset val="136"/>
      </rPr>
      <t>九、社會男子團體組賽程表</t>
    </r>
    <r>
      <rPr>
        <sz val="14"/>
        <color theme="1"/>
        <rFont val="標楷體"/>
        <family val="4"/>
        <charset val="136"/>
      </rPr>
      <t xml:space="preserve">  比賽日期：111年10月15日 (六)</t>
    </r>
    <phoneticPr fontId="26" type="noConversion"/>
  </si>
  <si>
    <r>
      <t xml:space="preserve">十、社會女子團體組賽程表       </t>
    </r>
    <r>
      <rPr>
        <sz val="14"/>
        <color theme="1"/>
        <rFont val="標楷體"/>
        <family val="4"/>
        <charset val="136"/>
      </rPr>
      <t xml:space="preserve">         比賽日期：111年10月15日 (六)</t>
    </r>
    <phoneticPr fontId="26" type="noConversion"/>
  </si>
  <si>
    <t>C組</t>
    <phoneticPr fontId="37" type="noConversion"/>
  </si>
  <si>
    <t>C組球隊</t>
    <phoneticPr fontId="26" type="noConversion"/>
  </si>
  <si>
    <t>C1</t>
  </si>
  <si>
    <t>C2</t>
  </si>
  <si>
    <t>C3</t>
  </si>
  <si>
    <t>C4</t>
  </si>
  <si>
    <t>報到</t>
  </si>
  <si>
    <t>日期</t>
    <phoneticPr fontId="8" type="noConversion"/>
  </si>
  <si>
    <t>時間</t>
    <phoneticPr fontId="8" type="noConversion"/>
  </si>
  <si>
    <t>項次</t>
    <phoneticPr fontId="3" type="noConversion"/>
  </si>
  <si>
    <t>賽制</t>
    <phoneticPr fontId="3" type="noConversion"/>
  </si>
  <si>
    <t>名次</t>
    <phoneticPr fontId="3" type="noConversion"/>
  </si>
  <si>
    <t>隊數</t>
    <phoneticPr fontId="3" type="noConversion"/>
  </si>
  <si>
    <t>場次</t>
  </si>
  <si>
    <t>場地佈置</t>
    <phoneticPr fontId="3" type="noConversion"/>
  </si>
  <si>
    <t>白</t>
    <phoneticPr fontId="3" type="noConversion"/>
  </si>
  <si>
    <t>一</t>
    <phoneticPr fontId="3" type="noConversion"/>
  </si>
  <si>
    <t>雙敗淘汰</t>
    <phoneticPr fontId="3" type="noConversion"/>
  </si>
  <si>
    <t>7</t>
    <phoneticPr fontId="3" type="noConversion"/>
  </si>
  <si>
    <t>紅</t>
    <phoneticPr fontId="3" type="noConversion"/>
  </si>
  <si>
    <t>二</t>
    <phoneticPr fontId="3" type="noConversion"/>
  </si>
  <si>
    <t>綠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</si>
  <si>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</si>
  <si>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</si>
  <si>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</si>
  <si>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六</t>
    <phoneticPr fontId="3" type="noConversion"/>
  </si>
  <si>
    <t>七</t>
    <phoneticPr fontId="3" type="noConversion"/>
  </si>
  <si>
    <t>八</t>
    <phoneticPr fontId="3" type="noConversion"/>
  </si>
  <si>
    <t>白</t>
    <phoneticPr fontId="3" type="noConversion"/>
  </si>
  <si>
    <t>九</t>
    <phoneticPr fontId="3" type="noConversion"/>
  </si>
  <si>
    <t>4</t>
    <phoneticPr fontId="3" type="noConversion"/>
  </si>
  <si>
    <t>6+5</t>
    <phoneticPr fontId="3" type="noConversion"/>
  </si>
  <si>
    <t>5</t>
    <phoneticPr fontId="3" type="noConversion"/>
  </si>
  <si>
    <t>5</t>
    <phoneticPr fontId="3" type="noConversion"/>
  </si>
  <si>
    <t>3</t>
    <phoneticPr fontId="3" type="noConversion"/>
  </si>
  <si>
    <t>3</t>
    <phoneticPr fontId="3" type="noConversion"/>
  </si>
  <si>
    <t>0</t>
    <phoneticPr fontId="3" type="noConversion"/>
  </si>
  <si>
    <t>0</t>
    <phoneticPr fontId="3" type="noConversion"/>
  </si>
  <si>
    <t>1</t>
    <phoneticPr fontId="3" type="noConversion"/>
  </si>
  <si>
    <t>0</t>
    <phoneticPr fontId="3" type="noConversion"/>
  </si>
  <si>
    <t>1</t>
    <phoneticPr fontId="3" type="noConversion"/>
  </si>
  <si>
    <t>3</t>
    <phoneticPr fontId="3" type="noConversion"/>
  </si>
  <si>
    <t>循環</t>
    <phoneticPr fontId="3" type="noConversion"/>
  </si>
  <si>
    <t>4+3</t>
    <phoneticPr fontId="3" type="noConversion"/>
  </si>
  <si>
    <t>4+3</t>
    <phoneticPr fontId="3" type="noConversion"/>
  </si>
  <si>
    <t>8:30</t>
    <phoneticPr fontId="26" type="noConversion"/>
  </si>
  <si>
    <t>4</t>
    <phoneticPr fontId="3" type="noConversion"/>
  </si>
  <si>
    <t>6</t>
    <phoneticPr fontId="3" type="noConversion"/>
  </si>
  <si>
    <t>八、社會分齡團體組(11隊)</t>
    <phoneticPr fontId="3" type="noConversion"/>
  </si>
  <si>
    <t>4</t>
    <phoneticPr fontId="3" type="noConversion"/>
  </si>
  <si>
    <t>11</t>
    <phoneticPr fontId="3" type="noConversion"/>
  </si>
  <si>
    <t>十</t>
    <phoneticPr fontId="3" type="noConversion"/>
  </si>
  <si>
    <t>4</t>
    <phoneticPr fontId="3" type="noConversion"/>
  </si>
  <si>
    <t>20</t>
    <phoneticPr fontId="3" type="noConversion"/>
  </si>
  <si>
    <t>10</t>
    <phoneticPr fontId="3" type="noConversion"/>
  </si>
  <si>
    <t>循環</t>
    <phoneticPr fontId="3" type="noConversion"/>
  </si>
  <si>
    <t>循環+淘汰</t>
    <phoneticPr fontId="3" type="noConversion"/>
  </si>
  <si>
    <r>
      <t>組別</t>
    </r>
    <r>
      <rPr>
        <sz val="14"/>
        <rFont val="標楷體"/>
        <family val="4"/>
        <charset val="136"/>
      </rPr>
      <t/>
    </r>
    <phoneticPr fontId="8" type="noConversion"/>
  </si>
  <si>
    <t>紅</t>
    <phoneticPr fontId="3" type="noConversion"/>
  </si>
  <si>
    <t>綠</t>
    <phoneticPr fontId="3" type="noConversion"/>
  </si>
  <si>
    <t>黃</t>
    <phoneticPr fontId="3" type="noConversion"/>
  </si>
  <si>
    <t>紅</t>
    <phoneticPr fontId="3" type="noConversion"/>
  </si>
  <si>
    <t>組別</t>
    <phoneticPr fontId="8" type="noConversion"/>
  </si>
  <si>
    <t>第一名</t>
    <phoneticPr fontId="8" type="noConversion"/>
  </si>
  <si>
    <t>第二名</t>
    <phoneticPr fontId="8" type="noConversion"/>
  </si>
  <si>
    <t>第三名</t>
    <phoneticPr fontId="8" type="noConversion"/>
  </si>
  <si>
    <t>第四名</t>
    <phoneticPr fontId="8" type="noConversion"/>
  </si>
  <si>
    <t>第五名</t>
    <phoneticPr fontId="8" type="noConversion"/>
  </si>
  <si>
    <t>嘉義市111年『市長盃桌球錦標賽』成績一覽表</t>
    <phoneticPr fontId="8" type="noConversion"/>
  </si>
  <si>
    <t>國小男學童團體組</t>
    <phoneticPr fontId="8" type="noConversion"/>
  </si>
  <si>
    <t>國小女學童團體組</t>
    <phoneticPr fontId="8" type="noConversion"/>
  </si>
  <si>
    <t>國中男生團體組</t>
    <phoneticPr fontId="8" type="noConversion"/>
  </si>
  <si>
    <t>國中女生團體組</t>
    <phoneticPr fontId="8" type="noConversion"/>
  </si>
  <si>
    <t>高中男生團體組</t>
    <phoneticPr fontId="8" type="noConversion"/>
  </si>
  <si>
    <t>高中女生團體組</t>
    <phoneticPr fontId="8" type="noConversion"/>
  </si>
  <si>
    <t>機關團體組</t>
    <phoneticPr fontId="8" type="noConversion"/>
  </si>
  <si>
    <t>社會男子團體組</t>
    <phoneticPr fontId="8" type="noConversion"/>
  </si>
  <si>
    <t>社會女子團體組</t>
    <phoneticPr fontId="8" type="noConversion"/>
  </si>
  <si>
    <t>國小男學童團體組</t>
    <phoneticPr fontId="8" type="noConversion"/>
  </si>
  <si>
    <t>國小女學童團體組</t>
    <phoneticPr fontId="3" type="noConversion"/>
  </si>
  <si>
    <t>國中男生團體組</t>
    <phoneticPr fontId="3" type="noConversion"/>
  </si>
  <si>
    <t>國中女生團體組</t>
    <phoneticPr fontId="3" type="noConversion"/>
  </si>
  <si>
    <t>高中男生團體組</t>
    <phoneticPr fontId="3" type="noConversion"/>
  </si>
  <si>
    <t>高中女生團體組</t>
    <phoneticPr fontId="3" type="noConversion"/>
  </si>
  <si>
    <t>機關團體組</t>
    <phoneticPr fontId="3" type="noConversion"/>
  </si>
  <si>
    <t>社會分齡團體組</t>
    <phoneticPr fontId="3" type="noConversion"/>
  </si>
  <si>
    <t>社會男子團體組</t>
    <phoneticPr fontId="3" type="noConversion"/>
  </si>
  <si>
    <t>社會女子團體組</t>
    <phoneticPr fontId="3" type="noConversion"/>
  </si>
  <si>
    <t>一、國小男童團體組(7隊)</t>
    <phoneticPr fontId="3" type="noConversion"/>
  </si>
  <si>
    <r>
      <rPr>
        <sz val="16"/>
        <rFont val="標楷體"/>
        <family val="4"/>
        <charset val="136"/>
      </rPr>
      <t>一、國小男學童團體組賽程表</t>
    </r>
    <r>
      <rPr>
        <sz val="18"/>
        <rFont val="標楷體"/>
        <family val="4"/>
        <charset val="136"/>
      </rPr>
      <t xml:space="preserve">   </t>
    </r>
    <r>
      <rPr>
        <sz val="14"/>
        <rFont val="標楷體"/>
        <family val="4"/>
        <charset val="136"/>
      </rPr>
      <t xml:space="preserve"> 比賽日期：111年10月14日 (五)</t>
    </r>
    <phoneticPr fontId="8" type="noConversion"/>
  </si>
  <si>
    <r>
      <t xml:space="preserve">二、國小女學童團體組賽程表   </t>
    </r>
    <r>
      <rPr>
        <sz val="14"/>
        <rFont val="標楷體"/>
        <family val="4"/>
        <charset val="136"/>
      </rPr>
      <t xml:space="preserve"> 比賽日期：111年10月14日 (五)</t>
    </r>
    <phoneticPr fontId="8" type="noConversion"/>
  </si>
  <si>
    <r>
      <rPr>
        <sz val="16"/>
        <color theme="1"/>
        <rFont val="標楷體"/>
        <family val="4"/>
        <charset val="136"/>
      </rPr>
      <t xml:space="preserve">八、社會分齡團體組賽程表 </t>
    </r>
    <r>
      <rPr>
        <sz val="15"/>
        <color theme="1"/>
        <rFont val="標楷體"/>
        <family val="4"/>
        <charset val="136"/>
      </rPr>
      <t xml:space="preserve">           </t>
    </r>
    <r>
      <rPr>
        <sz val="14"/>
        <color theme="1"/>
        <rFont val="標楷體"/>
        <family val="4"/>
        <charset val="136"/>
      </rPr>
      <t>比賽日期：111年10月15日 (六)</t>
    </r>
    <phoneticPr fontId="26" type="noConversion"/>
  </si>
  <si>
    <r>
      <t xml:space="preserve">十、社會女子團體組賽程表  </t>
    </r>
    <r>
      <rPr>
        <sz val="14"/>
        <color theme="1"/>
        <rFont val="標楷體"/>
        <family val="4"/>
        <charset val="136"/>
      </rPr>
      <t xml:space="preserve">   比賽日期：111年10月15日 (六)</t>
    </r>
    <phoneticPr fontId="26" type="noConversion"/>
  </si>
  <si>
    <t>社會分齡團體組</t>
    <phoneticPr fontId="8" type="noConversion"/>
  </si>
  <si>
    <t>2</t>
    <phoneticPr fontId="3" type="noConversion"/>
  </si>
  <si>
    <t xml:space="preserve">  (循環賽制，取二名)</t>
    <phoneticPr fontId="3" type="noConversion"/>
  </si>
  <si>
    <t>(一)預賽(分組循環賽，每組取優勝者1名，進入單淘汰決賽)</t>
    <phoneticPr fontId="37" type="noConversion"/>
  </si>
  <si>
    <t>四(第三名)</t>
    <phoneticPr fontId="8" type="noConversion"/>
  </si>
  <si>
    <t>(二)決賽(單淘汰制，取四名、三四名並列季軍）</t>
    <phoneticPr fontId="8" type="noConversion"/>
  </si>
  <si>
    <t>2</t>
    <phoneticPr fontId="8" type="noConversion"/>
  </si>
  <si>
    <t>3</t>
    <phoneticPr fontId="8" type="noConversion"/>
  </si>
  <si>
    <t>4</t>
    <phoneticPr fontId="8" type="noConversion"/>
  </si>
  <si>
    <r>
      <t xml:space="preserve">八、社會分齡團體組賽程表  </t>
    </r>
    <r>
      <rPr>
        <sz val="14"/>
        <color theme="1"/>
        <rFont val="標楷體"/>
        <family val="4"/>
        <charset val="136"/>
      </rPr>
      <t>比賽日期：111年10月15日 (六)</t>
    </r>
    <phoneticPr fontId="26" type="noConversion"/>
  </si>
  <si>
    <t>一(第三名)</t>
    <phoneticPr fontId="8" type="noConversion"/>
  </si>
  <si>
    <t>二(第三名)</t>
    <phoneticPr fontId="8" type="noConversion"/>
  </si>
  <si>
    <t>三（一、二名）</t>
    <phoneticPr fontId="8" type="noConversion"/>
  </si>
  <si>
    <t>一(第三名)</t>
    <phoneticPr fontId="8" type="noConversion"/>
  </si>
  <si>
    <t>二(第三名)</t>
    <phoneticPr fontId="8" type="noConversion"/>
  </si>
  <si>
    <t>三（一、二名）</t>
    <phoneticPr fontId="8" type="noConversion"/>
  </si>
  <si>
    <t>(一)預賽(分組循環賽，每組取優勝者1名，進入單淘汰決賽)</t>
    <phoneticPr fontId="37" type="noConversion"/>
  </si>
  <si>
    <t>(二)決賽(單淘汰制，取四名、三四名並列季軍）</t>
    <phoneticPr fontId="8" type="noConversion"/>
  </si>
  <si>
    <t>五(第三名)</t>
    <phoneticPr fontId="8" type="noConversion"/>
  </si>
  <si>
    <t>六（一、二名）</t>
    <phoneticPr fontId="8" type="noConversion"/>
  </si>
  <si>
    <t>季軍：</t>
    <phoneticPr fontId="26" type="noConversion"/>
  </si>
  <si>
    <t>(一)預賽(分組循環賽，每組三隊取1名四隊取2名，進入單淘汰決賽)</t>
    <phoneticPr fontId="37" type="noConversion"/>
  </si>
  <si>
    <t>比賽日期：111年10月14~15日(星期五、六)      比賽地點：嘉義市東區體育館</t>
    <phoneticPr fontId="8" type="noConversion"/>
  </si>
  <si>
    <t>陳福助</t>
    <phoneticPr fontId="3" type="noConversion"/>
  </si>
  <si>
    <t>(單雙單)</t>
    <phoneticPr fontId="3" type="noConversion"/>
  </si>
  <si>
    <t>28場</t>
    <phoneticPr fontId="3" type="noConversion"/>
  </si>
  <si>
    <t>10+3</t>
    <phoneticPr fontId="3" type="noConversion"/>
  </si>
  <si>
    <t>19+6</t>
    <phoneticPr fontId="3" type="noConversion"/>
  </si>
  <si>
    <t>12+3</t>
    <phoneticPr fontId="3" type="noConversion"/>
  </si>
  <si>
    <t>59場</t>
    <phoneticPr fontId="3" type="noConversion"/>
  </si>
  <si>
    <t>7.4hr</t>
    <phoneticPr fontId="3" type="noConversion"/>
  </si>
  <si>
    <t>8:30</t>
    <phoneticPr fontId="26" type="noConversion"/>
  </si>
  <si>
    <t>9：00 ～ 17：00</t>
    <phoneticPr fontId="8" type="noConversion"/>
  </si>
  <si>
    <t>(二)視賽程需要，得採多桌比賽，實際以大會廣播為主。</t>
    <phoneticPr fontId="3" type="noConversion"/>
  </si>
  <si>
    <t>(三)比賽隊伍請於出賽場次20分鐘前提交出賽單。</t>
    <phoneticPr fontId="3" type="noConversion"/>
  </si>
  <si>
    <t>註：</t>
  </si>
  <si>
    <t>10月14日(五)</t>
    <phoneticPr fontId="3" type="noConversion"/>
  </si>
  <si>
    <t>10月15日(六)</t>
    <phoneticPr fontId="3" type="noConversion"/>
  </si>
  <si>
    <t>9：00 ～ 16：00</t>
    <phoneticPr fontId="8" type="noConversion"/>
  </si>
  <si>
    <r>
      <rPr>
        <sz val="18"/>
        <rFont val="標楷體"/>
        <family val="4"/>
        <charset val="136"/>
      </rPr>
      <t>嘉義市</t>
    </r>
    <r>
      <rPr>
        <sz val="18"/>
        <rFont val="Times New Roman"/>
        <family val="1"/>
      </rPr>
      <t>111</t>
    </r>
    <r>
      <rPr>
        <sz val="18"/>
        <rFont val="標楷體"/>
        <family val="4"/>
        <charset val="136"/>
      </rPr>
      <t>年『市長盃桌球錦標賽』賽程時間表</t>
    </r>
    <phoneticPr fontId="8" type="noConversion"/>
  </si>
  <si>
    <t>7：30</t>
    <phoneticPr fontId="26" type="noConversion"/>
  </si>
  <si>
    <t>C1</t>
    <phoneticPr fontId="3" type="noConversion"/>
  </si>
  <si>
    <t>C2</t>
    <phoneticPr fontId="3" type="noConversion"/>
  </si>
  <si>
    <t>D1</t>
    <phoneticPr fontId="37" type="noConversion"/>
  </si>
  <si>
    <t>D2</t>
    <phoneticPr fontId="37" type="noConversion"/>
  </si>
  <si>
    <t>A2</t>
    <phoneticPr fontId="3" type="noConversion"/>
  </si>
  <si>
    <t>A3</t>
    <phoneticPr fontId="3" type="noConversion"/>
  </si>
  <si>
    <t>B2</t>
    <phoneticPr fontId="3" type="noConversion"/>
  </si>
  <si>
    <t>B3</t>
    <phoneticPr fontId="3" type="noConversion"/>
  </si>
  <si>
    <t>C3</t>
    <phoneticPr fontId="3" type="noConversion"/>
  </si>
  <si>
    <t>D2</t>
    <phoneticPr fontId="3" type="noConversion"/>
  </si>
  <si>
    <t>E1</t>
    <phoneticPr fontId="3" type="noConversion"/>
  </si>
  <si>
    <t>F2</t>
    <phoneticPr fontId="3" type="noConversion"/>
  </si>
  <si>
    <t>F3</t>
    <phoneticPr fontId="3" type="noConversion"/>
  </si>
  <si>
    <t>B1</t>
    <phoneticPr fontId="3" type="noConversion"/>
  </si>
  <si>
    <t>B3</t>
    <phoneticPr fontId="3" type="noConversion"/>
  </si>
  <si>
    <t>A1</t>
    <phoneticPr fontId="3" type="noConversion"/>
  </si>
  <si>
    <t>A2</t>
    <phoneticPr fontId="3" type="noConversion"/>
  </si>
  <si>
    <t>A3</t>
    <phoneticPr fontId="3" type="noConversion"/>
  </si>
  <si>
    <t>B1</t>
    <phoneticPr fontId="3" type="noConversion"/>
  </si>
  <si>
    <t>B2</t>
    <phoneticPr fontId="3" type="noConversion"/>
  </si>
  <si>
    <t>B3</t>
    <phoneticPr fontId="3" type="noConversion"/>
  </si>
  <si>
    <t>C1</t>
    <phoneticPr fontId="3" type="noConversion"/>
  </si>
  <si>
    <t>C2</t>
    <phoneticPr fontId="3" type="noConversion"/>
  </si>
  <si>
    <t>C3</t>
    <phoneticPr fontId="3" type="noConversion"/>
  </si>
  <si>
    <t>C4</t>
    <phoneticPr fontId="3" type="noConversion"/>
  </si>
  <si>
    <t>A3</t>
    <phoneticPr fontId="3" type="noConversion"/>
  </si>
  <si>
    <t>B2</t>
    <phoneticPr fontId="3" type="noConversion"/>
  </si>
  <si>
    <t>D2</t>
    <phoneticPr fontId="3" type="noConversion"/>
  </si>
  <si>
    <t>C2</t>
    <phoneticPr fontId="3" type="noConversion"/>
  </si>
  <si>
    <t>A1</t>
    <phoneticPr fontId="3" type="noConversion"/>
  </si>
  <si>
    <t>B3</t>
    <phoneticPr fontId="3" type="noConversion"/>
  </si>
  <si>
    <t>C1</t>
    <phoneticPr fontId="3" type="noConversion"/>
  </si>
  <si>
    <t>D1</t>
    <phoneticPr fontId="3" type="noConversion"/>
  </si>
  <si>
    <t>C3</t>
    <phoneticPr fontId="3" type="noConversion"/>
  </si>
  <si>
    <t>G2</t>
    <phoneticPr fontId="3" type="noConversion"/>
  </si>
  <si>
    <t>G1</t>
    <phoneticPr fontId="3" type="noConversion"/>
  </si>
  <si>
    <t>F1</t>
    <phoneticPr fontId="3" type="noConversion"/>
  </si>
  <si>
    <t>A2</t>
    <phoneticPr fontId="3" type="noConversion"/>
  </si>
  <si>
    <t>C1</t>
    <phoneticPr fontId="3" type="noConversion"/>
  </si>
  <si>
    <t>D1</t>
    <phoneticPr fontId="3" type="noConversion"/>
  </si>
  <si>
    <t>E2</t>
    <phoneticPr fontId="3" type="noConversion"/>
  </si>
  <si>
    <t>E3</t>
    <phoneticPr fontId="3" type="noConversion"/>
  </si>
  <si>
    <t>D3</t>
    <phoneticPr fontId="3" type="noConversion"/>
  </si>
  <si>
    <t>A2</t>
    <phoneticPr fontId="3" type="noConversion"/>
  </si>
  <si>
    <t>A1</t>
    <phoneticPr fontId="3" type="noConversion"/>
  </si>
  <si>
    <t>B1</t>
    <phoneticPr fontId="3" type="noConversion"/>
  </si>
  <si>
    <t>C2</t>
    <phoneticPr fontId="3" type="noConversion"/>
  </si>
  <si>
    <t>A3</t>
    <phoneticPr fontId="3" type="noConversion"/>
  </si>
  <si>
    <t>C4</t>
    <phoneticPr fontId="3" type="noConversion"/>
  </si>
  <si>
    <t>A冠</t>
    <phoneticPr fontId="37" type="noConversion"/>
  </si>
  <si>
    <t>B冠</t>
    <phoneticPr fontId="37" type="noConversion"/>
  </si>
  <si>
    <t>C/D</t>
    <phoneticPr fontId="37" type="noConversion"/>
  </si>
  <si>
    <t>D/C</t>
    <phoneticPr fontId="37" type="noConversion"/>
  </si>
  <si>
    <t>B冠</t>
    <phoneticPr fontId="3" type="noConversion"/>
  </si>
  <si>
    <t>A冠</t>
    <phoneticPr fontId="3" type="noConversion"/>
  </si>
  <si>
    <t>A冠</t>
    <phoneticPr fontId="3" type="noConversion"/>
  </si>
  <si>
    <t>B冠</t>
    <phoneticPr fontId="3" type="noConversion"/>
  </si>
  <si>
    <t>一(第三名)</t>
    <phoneticPr fontId="3" type="noConversion"/>
  </si>
  <si>
    <t>1</t>
    <phoneticPr fontId="3" type="noConversion"/>
  </si>
  <si>
    <t>預賽
成績</t>
    <phoneticPr fontId="8" type="noConversion"/>
  </si>
  <si>
    <t>順序籤</t>
    <phoneticPr fontId="26" type="noConversion"/>
  </si>
  <si>
    <t>隊名</t>
    <phoneticPr fontId="26" type="noConversion"/>
  </si>
  <si>
    <t>決籤</t>
    <phoneticPr fontId="8" type="noConversion"/>
  </si>
  <si>
    <t>上(左)半區1-5</t>
    <phoneticPr fontId="37" type="noConversion"/>
  </si>
  <si>
    <t>下(右)半區6-9</t>
    <phoneticPr fontId="37" type="noConversion"/>
  </si>
  <si>
    <t>B冠</t>
    <phoneticPr fontId="26" type="noConversion"/>
  </si>
  <si>
    <t>C冠</t>
    <phoneticPr fontId="26" type="noConversion"/>
  </si>
  <si>
    <t>D冠</t>
    <phoneticPr fontId="26" type="noConversion"/>
  </si>
  <si>
    <t>E冠</t>
    <phoneticPr fontId="26" type="noConversion"/>
  </si>
  <si>
    <t>F冠</t>
    <phoneticPr fontId="26" type="noConversion"/>
  </si>
  <si>
    <t>G冠</t>
    <phoneticPr fontId="37" type="noConversion"/>
  </si>
  <si>
    <t>PS.是否要避免同隊的各組冠軍抽在同一個半區？</t>
    <phoneticPr fontId="37" type="noConversion"/>
  </si>
  <si>
    <t>組別</t>
    <phoneticPr fontId="37" type="noConversion"/>
  </si>
  <si>
    <t>編號</t>
    <phoneticPr fontId="37" type="noConversion"/>
  </si>
  <si>
    <t>領隊</t>
  </si>
  <si>
    <t>隊長</t>
    <phoneticPr fontId="37" type="noConversion"/>
  </si>
  <si>
    <t>A1</t>
    <phoneticPr fontId="37" type="noConversion"/>
  </si>
  <si>
    <t>A3</t>
    <phoneticPr fontId="37" type="noConversion"/>
  </si>
  <si>
    <t>B1</t>
    <phoneticPr fontId="37" type="noConversion"/>
  </si>
  <si>
    <t>B2</t>
    <phoneticPr fontId="37" type="noConversion"/>
  </si>
  <si>
    <t>B3</t>
    <phoneticPr fontId="37" type="noConversion"/>
  </si>
  <si>
    <t>C1</t>
    <phoneticPr fontId="37" type="noConversion"/>
  </si>
  <si>
    <t>C2</t>
    <phoneticPr fontId="37" type="noConversion"/>
  </si>
  <si>
    <t>C3</t>
    <phoneticPr fontId="37" type="noConversion"/>
  </si>
  <si>
    <t>D1</t>
    <phoneticPr fontId="37" type="noConversion"/>
  </si>
  <si>
    <t>D2</t>
    <phoneticPr fontId="37" type="noConversion"/>
  </si>
  <si>
    <t>D3</t>
    <phoneticPr fontId="37" type="noConversion"/>
  </si>
  <si>
    <t>E1</t>
    <phoneticPr fontId="37" type="noConversion"/>
  </si>
  <si>
    <t>E2</t>
    <phoneticPr fontId="37" type="noConversion"/>
  </si>
  <si>
    <t>E3</t>
    <phoneticPr fontId="37" type="noConversion"/>
  </si>
  <si>
    <t>F1</t>
    <phoneticPr fontId="37" type="noConversion"/>
  </si>
  <si>
    <t>F2</t>
    <phoneticPr fontId="37" type="noConversion"/>
  </si>
  <si>
    <t>F3</t>
    <phoneticPr fontId="37" type="noConversion"/>
  </si>
  <si>
    <t>G1</t>
    <phoneticPr fontId="37" type="noConversion"/>
  </si>
  <si>
    <t>G2</t>
    <phoneticPr fontId="37" type="noConversion"/>
  </si>
  <si>
    <t>G3</t>
    <phoneticPr fontId="37" type="noConversion"/>
  </si>
  <si>
    <t>H1</t>
    <phoneticPr fontId="37" type="noConversion"/>
  </si>
  <si>
    <t>H2</t>
    <phoneticPr fontId="37" type="noConversion"/>
  </si>
  <si>
    <t>H3</t>
    <phoneticPr fontId="37" type="noConversion"/>
  </si>
  <si>
    <t>I1</t>
    <phoneticPr fontId="37" type="noConversion"/>
  </si>
  <si>
    <t>I2</t>
    <phoneticPr fontId="37" type="noConversion"/>
  </si>
  <si>
    <t>I3</t>
    <phoneticPr fontId="37" type="noConversion"/>
  </si>
  <si>
    <t>九、社會男子團體組決賽籤表</t>
    <phoneticPr fontId="26" type="noConversion"/>
  </si>
  <si>
    <t>輔仁中學</t>
  </si>
  <si>
    <t>李國榮</t>
  </si>
  <si>
    <t>方宥勝</t>
  </si>
  <si>
    <t>李冠霆</t>
  </si>
  <si>
    <t>蔡安捷</t>
  </si>
  <si>
    <t>朱浩銨</t>
  </si>
  <si>
    <t>陳冠諺</t>
  </si>
  <si>
    <t>温彥彬</t>
  </si>
  <si>
    <t>蔡昇諺</t>
  </si>
  <si>
    <t>羅羽菡</t>
  </si>
  <si>
    <t>三、國中男生團體組(6隊)</t>
    <phoneticPr fontId="3" type="noConversion"/>
  </si>
  <si>
    <t>三、國中男生團體組(6隊)</t>
    <phoneticPr fontId="3" type="noConversion"/>
  </si>
  <si>
    <t>六、高中女生團體組(4隊)</t>
    <phoneticPr fontId="3" type="noConversion"/>
  </si>
  <si>
    <t>蔡枳松</t>
    <phoneticPr fontId="3" type="noConversion"/>
  </si>
  <si>
    <t>五、高中男生團體組(2隊)</t>
    <phoneticPr fontId="3" type="noConversion"/>
  </si>
  <si>
    <t>欉柏璁</t>
  </si>
  <si>
    <t>林士巽</t>
  </si>
  <si>
    <t>林東嶧</t>
  </si>
  <si>
    <t>林緯璿</t>
  </si>
  <si>
    <t>鍾博宇</t>
  </si>
  <si>
    <t>張笻雯</t>
  </si>
  <si>
    <t>周恩糸</t>
  </si>
  <si>
    <t>温思宇</t>
  </si>
  <si>
    <t>李元歆</t>
  </si>
  <si>
    <t>楊尹婷</t>
  </si>
  <si>
    <t>六、高中女生團體組(4隊)</t>
    <phoneticPr fontId="3" type="noConversion"/>
  </si>
  <si>
    <t>四</t>
    <phoneticPr fontId="8" type="noConversion"/>
  </si>
  <si>
    <t>三</t>
    <phoneticPr fontId="3" type="noConversion"/>
  </si>
  <si>
    <t>二</t>
    <phoneticPr fontId="3" type="noConversion"/>
  </si>
  <si>
    <t>四</t>
    <phoneticPr fontId="8" type="noConversion"/>
  </si>
  <si>
    <t>五(第一名)</t>
    <phoneticPr fontId="8" type="noConversion"/>
  </si>
  <si>
    <t>3(第四名)</t>
    <phoneticPr fontId="3" type="noConversion"/>
  </si>
  <si>
    <t>4(二、三名)</t>
    <phoneticPr fontId="8" type="noConversion"/>
  </si>
  <si>
    <t>(循環賽制，取二名)</t>
    <phoneticPr fontId="8" type="noConversion"/>
  </si>
  <si>
    <t>(循環賽制，取一名)</t>
    <phoneticPr fontId="8" type="noConversion"/>
  </si>
  <si>
    <r>
      <rPr>
        <sz val="16"/>
        <rFont val="標楷體"/>
        <family val="4"/>
        <charset val="136"/>
      </rPr>
      <t xml:space="preserve">五、高中男生團體組賽程表   </t>
    </r>
    <r>
      <rPr>
        <sz val="14"/>
        <rFont val="標楷體"/>
        <family val="4"/>
        <charset val="136"/>
      </rPr>
      <t xml:space="preserve"> 比賽日期：111年10月14日 (五)</t>
    </r>
    <phoneticPr fontId="26" type="noConversion"/>
  </si>
  <si>
    <t>冠軍</t>
    <phoneticPr fontId="3" type="noConversion"/>
  </si>
  <si>
    <t xml:space="preserve"> (二)決賽(單淘汰制，取四名、三四名並列季軍)</t>
    <phoneticPr fontId="3" type="noConversion"/>
  </si>
  <si>
    <t>(二)決賽(單淘汰制，取四名、三四名並列季軍）</t>
    <phoneticPr fontId="8" type="noConversion"/>
  </si>
  <si>
    <t>C</t>
    <phoneticPr fontId="3" type="noConversion"/>
  </si>
  <si>
    <t>C</t>
    <phoneticPr fontId="3" type="noConversion"/>
  </si>
  <si>
    <t>冠/亞</t>
    <phoneticPr fontId="3" type="noConversion"/>
  </si>
  <si>
    <t>亞/冠</t>
    <phoneticPr fontId="3" type="noConversion"/>
  </si>
  <si>
    <t>(一)本次使用10~12張球檯。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</si>
</sst>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5">
    <font>
      <sz val="10"/>
      <color rgb="FF000000"/>
      <name val="Arial"/>
      <scheme val="minor"/>
    </font>
    <font>
      <sz val="12"/>
      <color theme="1"/>
      <name val="Arial"/>
      <family val="2"/>
      <charset val="136"/>
      <scheme val="minor"/>
    </font>
    <font>
      <sz val="12"/>
      <color theme="1"/>
      <name val="Arial"/>
      <family val="2"/>
      <charset val="136"/>
      <scheme val="minor"/>
    </font>
    <font>
      <sz val="9"/>
      <name val="Arial"/>
      <family val="3"/>
      <charset val="136"/>
      <scheme val="minor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1"/>
      <color rgb="FF000000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rgb="FF000000"/>
      <name val="Arial"/>
      <family val="2"/>
      <scheme val="minor"/>
    </font>
    <font>
      <sz val="10"/>
      <name val="標楷體"/>
      <family val="4"/>
      <charset val="136"/>
    </font>
    <font>
      <sz val="8"/>
      <color theme="0" tint="-0.249977111117893"/>
      <name val="標楷體"/>
      <family val="4"/>
      <charset val="136"/>
    </font>
    <font>
      <sz val="6"/>
      <color theme="0" tint="-0.249977111117893"/>
      <name val="標楷體"/>
      <family val="4"/>
      <charset val="136"/>
    </font>
    <font>
      <sz val="7"/>
      <color theme="0" tint="-0.249977111117893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14"/>
      <name val="Times New Roman"/>
      <family val="1"/>
    </font>
    <font>
      <sz val="12"/>
      <name val="Times New Roman"/>
      <family val="1"/>
    </font>
    <font>
      <sz val="16"/>
      <color rgb="FFFF0000"/>
      <name val="標楷體"/>
      <family val="4"/>
      <charset val="136"/>
    </font>
    <font>
      <sz val="10"/>
      <color theme="0"/>
      <name val="標楷體"/>
      <family val="4"/>
      <charset val="136"/>
    </font>
    <font>
      <sz val="9"/>
      <name val="Arial"/>
      <family val="2"/>
      <charset val="136"/>
      <scheme val="minor"/>
    </font>
    <font>
      <sz val="16"/>
      <color theme="0"/>
      <name val="標楷體"/>
      <family val="4"/>
      <charset val="136"/>
    </font>
    <font>
      <sz val="12"/>
      <color theme="0"/>
      <name val="標楷體"/>
      <family val="4"/>
      <charset val="136"/>
    </font>
    <font>
      <sz val="12"/>
      <color theme="0"/>
      <name val="新細明體"/>
      <family val="1"/>
      <charset val="136"/>
    </font>
    <font>
      <sz val="16"/>
      <name val="新細明體"/>
      <family val="1"/>
      <charset val="136"/>
    </font>
    <font>
      <u/>
      <sz val="14"/>
      <name val="標楷體"/>
      <family val="4"/>
      <charset val="136"/>
    </font>
    <font>
      <sz val="14"/>
      <name val="新細明體"/>
      <family val="1"/>
      <charset val="136"/>
    </font>
    <font>
      <sz val="16"/>
      <name val="Times New Roman"/>
      <family val="1"/>
    </font>
    <font>
      <sz val="14"/>
      <color theme="1"/>
      <name val="標楷體"/>
      <family val="4"/>
      <charset val="136"/>
    </font>
    <font>
      <sz val="11"/>
      <name val="標楷體"/>
      <family val="4"/>
      <charset val="136"/>
    </font>
    <font>
      <sz val="18"/>
      <name val="新細明體"/>
      <family val="1"/>
      <charset val="136"/>
    </font>
    <font>
      <sz val="9"/>
      <name val="細明體"/>
      <family val="3"/>
      <charset val="136"/>
    </font>
    <font>
      <sz val="13"/>
      <name val="標楷體"/>
      <family val="4"/>
      <charset val="136"/>
    </font>
    <font>
      <sz val="14"/>
      <name val="Microsoft YaHei Light"/>
      <family val="2"/>
      <charset val="134"/>
    </font>
    <font>
      <sz val="10"/>
      <color rgb="FF000000"/>
      <name val="Arial"/>
      <family val="2"/>
    </font>
    <font>
      <sz val="15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Arial"/>
      <family val="2"/>
    </font>
    <font>
      <sz val="12"/>
      <color theme="1"/>
      <name val="Arial"/>
      <family val="1"/>
      <charset val="136"/>
      <scheme val="minor"/>
    </font>
    <font>
      <sz val="18"/>
      <name val="Times New Roman"/>
      <family val="1"/>
    </font>
    <font>
      <sz val="14"/>
      <color rgb="FFFF0000"/>
      <name val="標楷體"/>
      <family val="4"/>
      <charset val="136"/>
    </font>
    <font>
      <b/>
      <sz val="14"/>
      <color rgb="FF00B050"/>
      <name val="標楷體"/>
      <family val="4"/>
      <charset val="136"/>
    </font>
    <font>
      <sz val="14"/>
      <color theme="4" tint="-0.249977111117893"/>
      <name val="標楷體"/>
      <family val="4"/>
      <charset val="136"/>
    </font>
    <font>
      <b/>
      <sz val="14"/>
      <color rgb="FFFFC000"/>
      <name val="標楷體"/>
      <family val="4"/>
      <charset val="136"/>
    </font>
    <font>
      <sz val="11"/>
      <color theme="1"/>
      <name val="Arial"/>
      <family val="2"/>
      <scheme val="minor"/>
    </font>
    <font>
      <sz val="14"/>
      <color theme="7" tint="-0.499984740745262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00B050"/>
      <name val="標楷體"/>
      <family val="4"/>
      <charset val="136"/>
    </font>
    <font>
      <sz val="14"/>
      <name val="Arial"/>
      <family val="2"/>
      <charset val="136"/>
      <scheme val="minor"/>
    </font>
    <font>
      <sz val="14"/>
      <name val="Calibri"/>
      <family val="2"/>
    </font>
    <font>
      <sz val="10"/>
      <color theme="0" tint="-0.249977111117893"/>
      <name val="標楷體"/>
      <family val="4"/>
      <charset val="136"/>
    </font>
    <font>
      <sz val="7"/>
      <color theme="1"/>
      <name val="標楷體"/>
      <family val="4"/>
      <charset val="136"/>
    </font>
    <font>
      <sz val="10"/>
      <color theme="0"/>
      <name val="Arial"/>
      <family val="2"/>
    </font>
    <font>
      <sz val="14"/>
      <color theme="0"/>
      <name val="Arial"/>
      <family val="2"/>
    </font>
    <font>
      <u/>
      <sz val="12"/>
      <color indexed="12"/>
      <name val="新細明體"/>
      <family val="1"/>
      <charset val="136"/>
    </font>
    <font>
      <sz val="18"/>
      <color theme="1"/>
      <name val="標楷體"/>
      <family val="4"/>
      <charset val="136"/>
    </font>
    <font>
      <sz val="16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F7F8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tted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9" fillId="0" borderId="0"/>
    <xf numFmtId="0" fontId="2" fillId="0" borderId="0">
      <alignment vertical="center"/>
    </xf>
    <xf numFmtId="0" fontId="19" fillId="0" borderId="0">
      <alignment vertical="center"/>
    </xf>
    <xf numFmtId="0" fontId="40" fillId="0" borderId="0"/>
    <xf numFmtId="0" fontId="46" fillId="0" borderId="0">
      <alignment vertical="center"/>
    </xf>
    <xf numFmtId="0" fontId="52" fillId="0" borderId="0"/>
    <xf numFmtId="0" fontId="1" fillId="0" borderId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40" fillId="0" borderId="0"/>
  </cellStyleXfs>
  <cellXfs count="581">
    <xf numFmtId="0" fontId="0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13" fillId="0" borderId="4" xfId="0" applyFont="1" applyFill="1" applyBorder="1" applyAlignment="1">
      <alignment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/>
    <xf numFmtId="0" fontId="16" fillId="0" borderId="0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0" xfId="0" applyFont="1" applyAlignment="1"/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20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7" fillId="0" borderId="0" xfId="0" applyFont="1" applyBorder="1" applyAlignment="1"/>
    <xf numFmtId="0" fontId="20" fillId="0" borderId="0" xfId="0" applyFont="1" applyBorder="1" applyAlignment="1"/>
    <xf numFmtId="49" fontId="21" fillId="0" borderId="0" xfId="0" applyNumberFormat="1" applyFont="1" applyAlignment="1">
      <alignment horizontal="center" vertical="top" wrapText="1"/>
    </xf>
    <xf numFmtId="49" fontId="21" fillId="0" borderId="3" xfId="0" applyNumberFormat="1" applyFont="1" applyBorder="1" applyAlignment="1">
      <alignment horizontal="center" vertical="top" wrapText="1"/>
    </xf>
    <xf numFmtId="49" fontId="21" fillId="0" borderId="0" xfId="0" applyNumberFormat="1" applyFont="1" applyBorder="1" applyAlignment="1">
      <alignment horizontal="center" vertical="top" wrapText="1"/>
    </xf>
    <xf numFmtId="49" fontId="21" fillId="0" borderId="6" xfId="0" applyNumberFormat="1" applyFont="1" applyBorder="1" applyAlignment="1">
      <alignment horizontal="center" vertical="top" wrapText="1"/>
    </xf>
    <xf numFmtId="49" fontId="18" fillId="0" borderId="0" xfId="0" applyNumberFormat="1" applyFont="1" applyBorder="1" applyAlignment="1">
      <alignment horizontal="center" vertical="top" wrapText="1"/>
    </xf>
    <xf numFmtId="49" fontId="18" fillId="0" borderId="0" xfId="0" applyNumberFormat="1" applyFont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18" fillId="0" borderId="8" xfId="0" applyNumberFormat="1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center" vertical="top" wrapText="1"/>
    </xf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9" fontId="18" fillId="0" borderId="2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49" fontId="20" fillId="0" borderId="0" xfId="0" applyNumberFormat="1" applyFont="1" applyBorder="1" applyAlignment="1">
      <alignment horizontal="center" vertical="top" wrapText="1"/>
    </xf>
    <xf numFmtId="49" fontId="23" fillId="0" borderId="0" xfId="0" applyNumberFormat="1" applyFont="1" applyBorder="1" applyAlignment="1" applyProtection="1">
      <alignment vertical="top" wrapText="1"/>
      <protection hidden="1"/>
    </xf>
    <xf numFmtId="49" fontId="19" fillId="0" borderId="0" xfId="0" applyNumberFormat="1" applyFont="1" applyBorder="1" applyAlignment="1">
      <alignment vertical="top" wrapText="1"/>
    </xf>
    <xf numFmtId="49" fontId="17" fillId="0" borderId="0" xfId="0" applyNumberFormat="1" applyFont="1" applyAlignment="1">
      <alignment horizontal="center" vertical="top" textRotation="255" wrapText="1"/>
    </xf>
    <xf numFmtId="49" fontId="17" fillId="0" borderId="0" xfId="0" applyNumberFormat="1" applyFont="1" applyBorder="1" applyAlignment="1">
      <alignment vertical="top" textRotation="255" wrapText="1"/>
    </xf>
    <xf numFmtId="0" fontId="25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9" fillId="0" borderId="0" xfId="0" applyFont="1"/>
    <xf numFmtId="0" fontId="0" fillId="0" borderId="0" xfId="0"/>
    <xf numFmtId="49" fontId="23" fillId="0" borderId="0" xfId="0" applyNumberFormat="1" applyFont="1" applyBorder="1" applyAlignment="1">
      <alignment horizontal="center" vertical="top" wrapText="1"/>
    </xf>
    <xf numFmtId="0" fontId="19" fillId="0" borderId="0" xfId="1"/>
    <xf numFmtId="0" fontId="20" fillId="0" borderId="0" xfId="1" applyFont="1" applyBorder="1" applyAlignment="1">
      <alignment vertical="center"/>
    </xf>
    <xf numFmtId="0" fontId="17" fillId="0" borderId="0" xfId="1" applyFont="1" applyAlignment="1"/>
    <xf numFmtId="0" fontId="19" fillId="0" borderId="0" xfId="1" applyFont="1"/>
    <xf numFmtId="0" fontId="20" fillId="0" borderId="0" xfId="1" applyFont="1" applyAlignment="1"/>
    <xf numFmtId="49" fontId="20" fillId="0" borderId="0" xfId="1" applyNumberFormat="1" applyFont="1" applyAlignment="1">
      <alignment horizontal="center" vertical="top" wrapText="1"/>
    </xf>
    <xf numFmtId="49" fontId="19" fillId="0" borderId="0" xfId="1" applyNumberFormat="1" applyFont="1" applyAlignment="1">
      <alignment horizontal="center" vertical="top" wrapText="1"/>
    </xf>
    <xf numFmtId="49" fontId="19" fillId="0" borderId="3" xfId="1" applyNumberFormat="1" applyFont="1" applyBorder="1" applyAlignment="1">
      <alignment horizontal="center" vertical="top" wrapText="1"/>
    </xf>
    <xf numFmtId="49" fontId="19" fillId="0" borderId="0" xfId="1" applyNumberFormat="1" applyFont="1" applyBorder="1" applyAlignment="1">
      <alignment horizontal="center" vertical="top" wrapText="1"/>
    </xf>
    <xf numFmtId="49" fontId="19" fillId="0" borderId="6" xfId="1" applyNumberFormat="1" applyFont="1" applyBorder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top" wrapText="1"/>
    </xf>
    <xf numFmtId="49" fontId="19" fillId="0" borderId="9" xfId="1" applyNumberFormat="1" applyFont="1" applyBorder="1" applyAlignment="1">
      <alignment horizontal="center" vertical="top" wrapText="1"/>
    </xf>
    <xf numFmtId="49" fontId="19" fillId="0" borderId="2" xfId="1" applyNumberFormat="1" applyFont="1" applyBorder="1" applyAlignment="1">
      <alignment horizontal="center" vertical="top" wrapText="1"/>
    </xf>
    <xf numFmtId="49" fontId="19" fillId="0" borderId="5" xfId="1" applyNumberFormat="1" applyFont="1" applyBorder="1" applyAlignment="1">
      <alignment horizontal="center" vertical="top" wrapText="1"/>
    </xf>
    <xf numFmtId="49" fontId="17" fillId="0" borderId="0" xfId="1" applyNumberFormat="1" applyFont="1" applyAlignment="1">
      <alignment horizontal="center" vertical="top" textRotation="255" wrapText="1"/>
    </xf>
    <xf numFmtId="49" fontId="17" fillId="0" borderId="0" xfId="1" applyNumberFormat="1" applyFont="1" applyBorder="1" applyAlignment="1">
      <alignment vertical="top" textRotation="255" wrapText="1"/>
    </xf>
    <xf numFmtId="49" fontId="20" fillId="0" borderId="0" xfId="1" applyNumberFormat="1" applyFont="1" applyBorder="1" applyAlignment="1">
      <alignment horizontal="center" vertical="top" wrapText="1"/>
    </xf>
    <xf numFmtId="49" fontId="17" fillId="0" borderId="0" xfId="1" applyNumberFormat="1" applyFont="1" applyBorder="1" applyAlignment="1">
      <alignment horizontal="center" vertical="top" textRotation="255" wrapText="1"/>
    </xf>
    <xf numFmtId="0" fontId="30" fillId="0" borderId="0" xfId="1" applyFont="1" applyAlignment="1"/>
    <xf numFmtId="0" fontId="20" fillId="0" borderId="0" xfId="1" applyFont="1" applyAlignment="1">
      <alignment vertical="top"/>
    </xf>
    <xf numFmtId="49" fontId="20" fillId="0" borderId="0" xfId="1" applyNumberFormat="1" applyFont="1" applyAlignment="1">
      <alignment vertical="top"/>
    </xf>
    <xf numFmtId="0" fontId="18" fillId="0" borderId="0" xfId="1" applyFont="1" applyAlignment="1">
      <alignment horizontal="center" vertical="top"/>
    </xf>
    <xf numFmtId="49" fontId="17" fillId="0" borderId="0" xfId="1" applyNumberFormat="1" applyFont="1" applyAlignment="1">
      <alignment vertical="top" textRotation="255" wrapText="1"/>
    </xf>
    <xf numFmtId="0" fontId="17" fillId="0" borderId="0" xfId="1" applyFont="1" applyAlignment="1">
      <alignment horizontal="center" vertical="top" textRotation="255" wrapText="1"/>
    </xf>
    <xf numFmtId="0" fontId="40" fillId="0" borderId="0" xfId="4" applyFont="1" applyAlignment="1"/>
    <xf numFmtId="0" fontId="34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34" fillId="0" borderId="1" xfId="4" applyFont="1" applyBorder="1" applyAlignment="1">
      <alignment horizontal="center" vertical="center"/>
    </xf>
    <xf numFmtId="0" fontId="34" fillId="0" borderId="11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34" fillId="0" borderId="12" xfId="4" applyFont="1" applyBorder="1" applyAlignment="1">
      <alignment horizontal="center" vertical="center"/>
    </xf>
    <xf numFmtId="0" fontId="34" fillId="2" borderId="0" xfId="4" applyFont="1" applyFill="1" applyAlignment="1">
      <alignment vertical="center"/>
    </xf>
    <xf numFmtId="0" fontId="34" fillId="0" borderId="0" xfId="4" applyFont="1" applyBorder="1" applyAlignment="1">
      <alignment vertical="center"/>
    </xf>
    <xf numFmtId="0" fontId="34" fillId="0" borderId="4" xfId="4" applyFont="1" applyBorder="1" applyAlignment="1">
      <alignment horizontal="center" vertical="center"/>
    </xf>
    <xf numFmtId="0" fontId="34" fillId="2" borderId="0" xfId="4" applyFont="1" applyFill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vertical="top" textRotation="255" wrapText="1"/>
    </xf>
    <xf numFmtId="0" fontId="21" fillId="0" borderId="0" xfId="4" applyFont="1" applyAlignment="1">
      <alignment vertical="center"/>
    </xf>
    <xf numFmtId="0" fontId="20" fillId="0" borderId="0" xfId="4" applyFont="1" applyBorder="1"/>
    <xf numFmtId="0" fontId="20" fillId="0" borderId="0" xfId="4" applyFont="1"/>
    <xf numFmtId="49" fontId="18" fillId="0" borderId="0" xfId="4" applyNumberFormat="1" applyFont="1" applyAlignment="1">
      <alignment horizontal="center" vertical="top" wrapText="1"/>
    </xf>
    <xf numFmtId="49" fontId="18" fillId="0" borderId="0" xfId="4" applyNumberFormat="1" applyFont="1" applyBorder="1" applyAlignment="1">
      <alignment horizontal="center" vertical="top" wrapText="1"/>
    </xf>
    <xf numFmtId="0" fontId="18" fillId="0" borderId="0" xfId="4" applyFont="1" applyAlignment="1">
      <alignment wrapText="1"/>
    </xf>
    <xf numFmtId="0" fontId="13" fillId="0" borderId="0" xfId="4" applyFont="1"/>
    <xf numFmtId="49" fontId="18" fillId="0" borderId="0" xfId="4" applyNumberFormat="1" applyFont="1" applyAlignment="1">
      <alignment horizontal="right" vertical="top"/>
    </xf>
    <xf numFmtId="49" fontId="18" fillId="0" borderId="0" xfId="4" applyNumberFormat="1" applyFont="1" applyAlignment="1">
      <alignment horizontal="center" vertical="top"/>
    </xf>
    <xf numFmtId="49" fontId="18" fillId="0" borderId="0" xfId="4" applyNumberFormat="1" applyFont="1" applyBorder="1" applyAlignment="1">
      <alignment horizontal="center" vertical="top"/>
    </xf>
    <xf numFmtId="0" fontId="18" fillId="0" borderId="0" xfId="4" applyFont="1"/>
    <xf numFmtId="0" fontId="13" fillId="0" borderId="0" xfId="4" applyFont="1" applyBorder="1"/>
    <xf numFmtId="0" fontId="34" fillId="0" borderId="0" xfId="0" applyFont="1" applyBorder="1" applyAlignment="1">
      <alignment horizontal="center" vertical="center"/>
    </xf>
    <xf numFmtId="0" fontId="17" fillId="0" borderId="0" xfId="4" applyFont="1"/>
    <xf numFmtId="49" fontId="20" fillId="0" borderId="0" xfId="4" applyNumberFormat="1" applyFont="1" applyAlignment="1">
      <alignment horizontal="center" vertical="top" wrapText="1"/>
    </xf>
    <xf numFmtId="49" fontId="20" fillId="0" borderId="3" xfId="4" applyNumberFormat="1" applyFont="1" applyBorder="1" applyAlignment="1">
      <alignment horizontal="center" vertical="top" wrapText="1"/>
    </xf>
    <xf numFmtId="49" fontId="20" fillId="0" borderId="0" xfId="4" applyNumberFormat="1" applyFont="1" applyBorder="1" applyAlignment="1">
      <alignment horizontal="center" vertical="top" wrapText="1"/>
    </xf>
    <xf numFmtId="49" fontId="20" fillId="0" borderId="7" xfId="4" applyNumberFormat="1" applyFont="1" applyBorder="1" applyAlignment="1">
      <alignment horizontal="center" vertical="top" wrapText="1"/>
    </xf>
    <xf numFmtId="49" fontId="20" fillId="0" borderId="8" xfId="4" applyNumberFormat="1" applyFont="1" applyBorder="1" applyAlignment="1">
      <alignment horizontal="center" vertical="top" wrapText="1"/>
    </xf>
    <xf numFmtId="49" fontId="20" fillId="0" borderId="9" xfId="4" applyNumberFormat="1" applyFont="1" applyBorder="1" applyAlignment="1">
      <alignment horizontal="center" vertical="top" wrapText="1"/>
    </xf>
    <xf numFmtId="49" fontId="20" fillId="0" borderId="5" xfId="4" applyNumberFormat="1" applyFont="1" applyBorder="1" applyAlignment="1">
      <alignment horizontal="center" vertical="top" wrapText="1"/>
    </xf>
    <xf numFmtId="0" fontId="20" fillId="0" borderId="23" xfId="4" applyFont="1" applyBorder="1" applyAlignment="1">
      <alignment horizontal="center" vertical="top" wrapText="1"/>
    </xf>
    <xf numFmtId="49" fontId="20" fillId="0" borderId="2" xfId="4" applyNumberFormat="1" applyFont="1" applyBorder="1" applyAlignment="1">
      <alignment horizontal="center" vertical="top" wrapText="1"/>
    </xf>
    <xf numFmtId="49" fontId="20" fillId="0" borderId="6" xfId="4" applyNumberFormat="1" applyFont="1" applyBorder="1" applyAlignment="1">
      <alignment horizontal="center" vertical="top" wrapText="1"/>
    </xf>
    <xf numFmtId="49" fontId="20" fillId="0" borderId="24" xfId="4" applyNumberFormat="1" applyFont="1" applyBorder="1" applyAlignment="1">
      <alignment horizontal="center" vertical="top" wrapText="1"/>
    </xf>
    <xf numFmtId="49" fontId="20" fillId="0" borderId="25" xfId="4" applyNumberFormat="1" applyFont="1" applyBorder="1" applyAlignment="1">
      <alignment horizontal="center" vertical="top" wrapText="1"/>
    </xf>
    <xf numFmtId="49" fontId="20" fillId="0" borderId="26" xfId="4" applyNumberFormat="1" applyFont="1" applyBorder="1" applyAlignment="1">
      <alignment horizontal="center" vertical="top" wrapText="1"/>
    </xf>
    <xf numFmtId="49" fontId="20" fillId="0" borderId="10" xfId="4" applyNumberFormat="1" applyFont="1" applyBorder="1" applyAlignment="1">
      <alignment horizontal="center" vertical="top" wrapText="1"/>
    </xf>
    <xf numFmtId="0" fontId="5" fillId="0" borderId="0" xfId="4" applyFont="1" applyAlignment="1"/>
    <xf numFmtId="49" fontId="20" fillId="0" borderId="3" xfId="4" applyNumberFormat="1" applyFont="1" applyBorder="1" applyAlignment="1">
      <alignment vertical="top" wrapText="1"/>
    </xf>
    <xf numFmtId="0" fontId="45" fillId="0" borderId="0" xfId="4" applyFont="1" applyAlignment="1"/>
    <xf numFmtId="0" fontId="40" fillId="0" borderId="0" xfId="4" applyFont="1" applyBorder="1" applyAlignment="1"/>
    <xf numFmtId="0" fontId="40" fillId="0" borderId="14" xfId="4" applyFont="1" applyBorder="1" applyAlignment="1"/>
    <xf numFmtId="0" fontId="19" fillId="0" borderId="3" xfId="1" applyBorder="1"/>
    <xf numFmtId="49" fontId="19" fillId="0" borderId="5" xfId="1" applyNumberFormat="1" applyFont="1" applyBorder="1" applyAlignment="1">
      <alignment vertical="top" wrapText="1"/>
    </xf>
    <xf numFmtId="49" fontId="20" fillId="0" borderId="10" xfId="1" applyNumberFormat="1" applyFont="1" applyBorder="1" applyAlignment="1">
      <alignment horizontal="center" vertical="top" wrapText="1"/>
    </xf>
    <xf numFmtId="49" fontId="20" fillId="0" borderId="3" xfId="1" applyNumberFormat="1" applyFont="1" applyBorder="1" applyAlignment="1">
      <alignment horizontal="center" vertical="top" wrapText="1"/>
    </xf>
    <xf numFmtId="49" fontId="20" fillId="0" borderId="5" xfId="1" applyNumberFormat="1" applyFont="1" applyBorder="1" applyAlignment="1">
      <alignment horizontal="center" vertical="top" wrapText="1"/>
    </xf>
    <xf numFmtId="0" fontId="19" fillId="0" borderId="0" xfId="0" applyFont="1" applyBorder="1"/>
    <xf numFmtId="0" fontId="2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top" wrapText="1"/>
    </xf>
    <xf numFmtId="49" fontId="19" fillId="0" borderId="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19" fillId="0" borderId="9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 wrapText="1"/>
    </xf>
    <xf numFmtId="49" fontId="23" fillId="0" borderId="3" xfId="0" applyNumberFormat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36" fillId="0" borderId="0" xfId="1" applyFont="1" applyAlignment="1"/>
    <xf numFmtId="0" fontId="17" fillId="0" borderId="0" xfId="5" applyFont="1" applyAlignment="1"/>
    <xf numFmtId="49" fontId="18" fillId="0" borderId="1" xfId="5" applyNumberFormat="1" applyFont="1" applyBorder="1" applyAlignment="1">
      <alignment horizontal="center" vertical="center"/>
    </xf>
    <xf numFmtId="49" fontId="17" fillId="0" borderId="1" xfId="5" applyNumberFormat="1" applyFont="1" applyBorder="1" applyAlignment="1">
      <alignment horizontal="center" vertical="center"/>
    </xf>
    <xf numFmtId="49" fontId="18" fillId="0" borderId="13" xfId="5" applyNumberFormat="1" applyFont="1" applyBorder="1" applyAlignment="1">
      <alignment horizontal="center" vertical="center"/>
    </xf>
    <xf numFmtId="49" fontId="18" fillId="0" borderId="0" xfId="5" applyNumberFormat="1" applyFont="1" applyAlignment="1">
      <alignment horizontal="center" vertical="center"/>
    </xf>
    <xf numFmtId="49" fontId="18" fillId="0" borderId="11" xfId="5" applyNumberFormat="1" applyFont="1" applyBorder="1" applyAlignment="1">
      <alignment horizontal="center" vertical="center" wrapText="1"/>
    </xf>
    <xf numFmtId="49" fontId="17" fillId="0" borderId="12" xfId="5" applyNumberFormat="1" applyFont="1" applyBorder="1" applyAlignment="1">
      <alignment horizontal="center" vertical="center"/>
    </xf>
    <xf numFmtId="49" fontId="17" fillId="0" borderId="1" xfId="5" applyNumberFormat="1" applyFont="1" applyBorder="1" applyAlignment="1">
      <alignment horizontal="left" vertical="center"/>
    </xf>
    <xf numFmtId="49" fontId="18" fillId="0" borderId="14" xfId="5" applyNumberFormat="1" applyFont="1" applyBorder="1" applyAlignment="1">
      <alignment horizontal="left" vertical="center"/>
    </xf>
    <xf numFmtId="49" fontId="18" fillId="0" borderId="14" xfId="5" applyNumberFormat="1" applyFont="1" applyBorder="1" applyAlignment="1">
      <alignment horizontal="center" vertical="center"/>
    </xf>
    <xf numFmtId="49" fontId="17" fillId="0" borderId="0" xfId="5" applyNumberFormat="1" applyFont="1" applyAlignment="1">
      <alignment horizontal="center" vertical="center"/>
    </xf>
    <xf numFmtId="49" fontId="18" fillId="0" borderId="15" xfId="5" applyNumberFormat="1" applyFont="1" applyBorder="1" applyAlignment="1">
      <alignment horizontal="left" vertical="center"/>
    </xf>
    <xf numFmtId="49" fontId="18" fillId="0" borderId="15" xfId="5" applyNumberFormat="1" applyFont="1" applyBorder="1" applyAlignment="1">
      <alignment horizontal="center" vertical="center"/>
    </xf>
    <xf numFmtId="49" fontId="18" fillId="0" borderId="1" xfId="5" applyNumberFormat="1" applyFont="1" applyBorder="1" applyAlignment="1">
      <alignment horizontal="center" vertical="center" wrapText="1"/>
    </xf>
    <xf numFmtId="49" fontId="17" fillId="0" borderId="1" xfId="5" applyNumberFormat="1" applyFont="1" applyBorder="1" applyAlignment="1">
      <alignment vertical="center" wrapText="1"/>
    </xf>
    <xf numFmtId="49" fontId="48" fillId="0" borderId="1" xfId="5" applyNumberFormat="1" applyFont="1" applyBorder="1" applyAlignment="1">
      <alignment vertical="center" wrapText="1"/>
    </xf>
    <xf numFmtId="49" fontId="48" fillId="0" borderId="1" xfId="5" applyNumberFormat="1" applyFont="1" applyBorder="1" applyAlignment="1">
      <alignment horizontal="center" vertical="center" wrapText="1"/>
    </xf>
    <xf numFmtId="49" fontId="49" fillId="0" borderId="1" xfId="5" applyNumberFormat="1" applyFont="1" applyBorder="1" applyAlignment="1">
      <alignment horizontal="center" vertical="center" wrapText="1"/>
    </xf>
    <xf numFmtId="49" fontId="18" fillId="0" borderId="1" xfId="5" applyNumberFormat="1" applyFont="1" applyBorder="1" applyAlignment="1">
      <alignment vertical="center" wrapText="1"/>
    </xf>
    <xf numFmtId="49" fontId="50" fillId="0" borderId="1" xfId="5" applyNumberFormat="1" applyFont="1" applyBorder="1" applyAlignment="1">
      <alignment horizontal="center" vertical="center" wrapText="1"/>
    </xf>
    <xf numFmtId="49" fontId="51" fillId="0" borderId="13" xfId="5" applyNumberFormat="1" applyFont="1" applyBorder="1" applyAlignment="1">
      <alignment horizontal="center" vertical="center" wrapText="1"/>
    </xf>
    <xf numFmtId="49" fontId="17" fillId="0" borderId="13" xfId="5" applyNumberFormat="1" applyFont="1" applyBorder="1" applyAlignment="1">
      <alignment horizontal="center" vertical="center"/>
    </xf>
    <xf numFmtId="49" fontId="17" fillId="0" borderId="13" xfId="5" applyNumberFormat="1" applyFont="1" applyBorder="1" applyAlignment="1">
      <alignment vertical="center" wrapText="1"/>
    </xf>
    <xf numFmtId="49" fontId="18" fillId="0" borderId="13" xfId="5" applyNumberFormat="1" applyFont="1" applyBorder="1" applyAlignment="1">
      <alignment horizontal="center" vertical="center" wrapText="1"/>
    </xf>
    <xf numFmtId="49" fontId="20" fillId="0" borderId="0" xfId="5" applyNumberFormat="1" applyFont="1" applyAlignment="1">
      <alignment horizontal="center" vertical="top"/>
    </xf>
    <xf numFmtId="0" fontId="34" fillId="0" borderId="0" xfId="6" applyFont="1" applyAlignment="1">
      <alignment vertical="center"/>
    </xf>
    <xf numFmtId="49" fontId="18" fillId="0" borderId="0" xfId="5" applyNumberFormat="1" applyFont="1" applyAlignment="1">
      <alignment horizontal="center" wrapText="1"/>
    </xf>
    <xf numFmtId="49" fontId="18" fillId="0" borderId="0" xfId="5" applyNumberFormat="1" applyFont="1" applyAlignment="1"/>
    <xf numFmtId="0" fontId="18" fillId="0" borderId="0" xfId="5" applyFont="1" applyAlignment="1">
      <alignment horizontal="center" wrapText="1"/>
    </xf>
    <xf numFmtId="0" fontId="18" fillId="0" borderId="0" xfId="5" applyFont="1" applyAlignment="1"/>
    <xf numFmtId="49" fontId="20" fillId="0" borderId="0" xfId="5" applyNumberFormat="1" applyFont="1" applyAlignment="1">
      <alignment horizontal="center" vertical="center"/>
    </xf>
    <xf numFmtId="49" fontId="17" fillId="0" borderId="0" xfId="5" applyNumberFormat="1" applyFont="1" applyAlignment="1">
      <alignment horizontal="center"/>
    </xf>
    <xf numFmtId="0" fontId="17" fillId="0" borderId="0" xfId="5" applyFont="1" applyAlignment="1">
      <alignment horizontal="center"/>
    </xf>
    <xf numFmtId="49" fontId="18" fillId="0" borderId="0" xfId="0" applyNumberFormat="1" applyFont="1" applyBorder="1" applyAlignment="1">
      <alignment horizontal="center" vertical="top" wrapText="1"/>
    </xf>
    <xf numFmtId="0" fontId="43" fillId="0" borderId="0" xfId="4" applyFont="1" applyAlignment="1">
      <alignment horizontal="left" vertical="center"/>
    </xf>
    <xf numFmtId="0" fontId="18" fillId="0" borderId="0" xfId="4" applyFont="1" applyAlignment="1">
      <alignment horizontal="left"/>
    </xf>
    <xf numFmtId="49" fontId="18" fillId="0" borderId="0" xfId="4" applyNumberFormat="1" applyFont="1" applyAlignment="1">
      <alignment horizontal="center" vertical="top" wrapText="1"/>
    </xf>
    <xf numFmtId="49" fontId="20" fillId="0" borderId="7" xfId="4" applyNumberFormat="1" applyFont="1" applyBorder="1" applyAlignment="1">
      <alignment horizontal="center" vertical="top" wrapText="1"/>
    </xf>
    <xf numFmtId="49" fontId="20" fillId="0" borderId="8" xfId="4" applyNumberFormat="1" applyFont="1" applyBorder="1" applyAlignment="1">
      <alignment horizontal="center" vertical="top" wrapText="1"/>
    </xf>
    <xf numFmtId="49" fontId="18" fillId="0" borderId="13" xfId="5" applyNumberFormat="1" applyFont="1" applyBorder="1" applyAlignment="1">
      <alignment vertical="center" wrapText="1"/>
    </xf>
    <xf numFmtId="49" fontId="24" fillId="0" borderId="1" xfId="5" applyNumberFormat="1" applyFont="1" applyBorder="1" applyAlignment="1">
      <alignment horizontal="center" vertical="center"/>
    </xf>
    <xf numFmtId="49" fontId="24" fillId="0" borderId="1" xfId="5" applyNumberFormat="1" applyFont="1" applyBorder="1" applyAlignment="1">
      <alignment vertical="center" wrapText="1"/>
    </xf>
    <xf numFmtId="49" fontId="48" fillId="0" borderId="1" xfId="5" applyNumberFormat="1" applyFont="1" applyBorder="1" applyAlignment="1">
      <alignment horizontal="center" vertical="center"/>
    </xf>
    <xf numFmtId="49" fontId="50" fillId="0" borderId="1" xfId="5" applyNumberFormat="1" applyFont="1" applyBorder="1" applyAlignment="1">
      <alignment vertical="center" wrapText="1"/>
    </xf>
    <xf numFmtId="49" fontId="18" fillId="0" borderId="5" xfId="5" applyNumberFormat="1" applyFont="1" applyBorder="1" applyAlignment="1">
      <alignment horizontal="center" vertical="center" wrapText="1"/>
    </xf>
    <xf numFmtId="49" fontId="18" fillId="0" borderId="27" xfId="5" applyNumberFormat="1" applyFont="1" applyBorder="1" applyAlignment="1">
      <alignment horizontal="center" vertical="center"/>
    </xf>
    <xf numFmtId="49" fontId="18" fillId="0" borderId="27" xfId="5" applyNumberFormat="1" applyFont="1" applyBorder="1" applyAlignment="1">
      <alignment horizontal="center" vertical="center" wrapText="1"/>
    </xf>
    <xf numFmtId="49" fontId="17" fillId="0" borderId="27" xfId="5" applyNumberFormat="1" applyFont="1" applyBorder="1" applyAlignment="1">
      <alignment horizontal="center" vertical="center"/>
    </xf>
    <xf numFmtId="49" fontId="17" fillId="0" borderId="27" xfId="5" applyNumberFormat="1" applyFont="1" applyBorder="1" applyAlignment="1">
      <alignment horizontal="left" vertical="center"/>
    </xf>
    <xf numFmtId="49" fontId="18" fillId="0" borderId="27" xfId="5" applyNumberFormat="1" applyFont="1" applyBorder="1" applyAlignment="1">
      <alignment horizontal="left" vertical="center"/>
    </xf>
    <xf numFmtId="49" fontId="50" fillId="0" borderId="13" xfId="5" applyNumberFormat="1" applyFont="1" applyBorder="1" applyAlignment="1">
      <alignment vertical="center" wrapText="1"/>
    </xf>
    <xf numFmtId="49" fontId="53" fillId="0" borderId="1" xfId="5" applyNumberFormat="1" applyFont="1" applyBorder="1" applyAlignment="1">
      <alignment vertical="center" wrapText="1"/>
    </xf>
    <xf numFmtId="49" fontId="17" fillId="0" borderId="5" xfId="5" applyNumberFormat="1" applyFont="1" applyBorder="1" applyAlignment="1">
      <alignment horizontal="center" vertical="center" wrapText="1"/>
    </xf>
    <xf numFmtId="49" fontId="54" fillId="0" borderId="13" xfId="5" applyNumberFormat="1" applyFont="1" applyBorder="1" applyAlignment="1">
      <alignment horizontal="center" vertical="center" wrapText="1"/>
    </xf>
    <xf numFmtId="49" fontId="55" fillId="0" borderId="1" xfId="5" applyNumberFormat="1" applyFont="1" applyBorder="1" applyAlignment="1">
      <alignment horizontal="center" vertical="center" wrapText="1"/>
    </xf>
    <xf numFmtId="49" fontId="54" fillId="0" borderId="1" xfId="5" applyNumberFormat="1" applyFont="1" applyBorder="1" applyAlignment="1">
      <alignment horizontal="center" vertical="center" wrapText="1"/>
    </xf>
    <xf numFmtId="49" fontId="54" fillId="0" borderId="8" xfId="5" applyNumberFormat="1" applyFont="1" applyBorder="1" applyAlignment="1">
      <alignment horizontal="center" vertical="center" wrapText="1"/>
    </xf>
    <xf numFmtId="49" fontId="17" fillId="0" borderId="8" xfId="5" applyNumberFormat="1" applyFont="1" applyBorder="1" applyAlignment="1">
      <alignment horizontal="center" vertical="center"/>
    </xf>
    <xf numFmtId="49" fontId="17" fillId="0" borderId="8" xfId="5" applyNumberFormat="1" applyFont="1" applyBorder="1" applyAlignment="1">
      <alignment vertical="center" wrapText="1"/>
    </xf>
    <xf numFmtId="49" fontId="50" fillId="0" borderId="0" xfId="5" applyNumberFormat="1" applyFont="1" applyBorder="1" applyAlignment="1">
      <alignment vertical="center" wrapText="1"/>
    </xf>
    <xf numFmtId="49" fontId="18" fillId="0" borderId="0" xfId="5" applyNumberFormat="1" applyFont="1" applyBorder="1" applyAlignment="1">
      <alignment horizontal="center" vertical="center"/>
    </xf>
    <xf numFmtId="49" fontId="20" fillId="0" borderId="0" xfId="5" applyNumberFormat="1" applyFont="1" applyBorder="1" applyAlignment="1">
      <alignment horizontal="center" vertical="center"/>
    </xf>
    <xf numFmtId="49" fontId="20" fillId="0" borderId="0" xfId="5" applyNumberFormat="1" applyFont="1" applyBorder="1" applyAlignment="1">
      <alignment horizontal="left" vertical="center" wrapText="1"/>
    </xf>
    <xf numFmtId="49" fontId="17" fillId="0" borderId="8" xfId="5" applyNumberFormat="1" applyFont="1" applyBorder="1" applyAlignment="1">
      <alignment horizontal="center" vertical="center" wrapText="1"/>
    </xf>
    <xf numFmtId="0" fontId="32" fillId="0" borderId="0" xfId="7" applyFont="1" applyFill="1" applyAlignment="1" applyProtection="1">
      <alignment vertical="center"/>
      <protection locked="0"/>
    </xf>
    <xf numFmtId="0" fontId="18" fillId="0" borderId="0" xfId="7" applyFont="1" applyAlignment="1" applyProtection="1">
      <alignment vertical="center"/>
      <protection locked="0"/>
    </xf>
    <xf numFmtId="0" fontId="18" fillId="0" borderId="32" xfId="7" applyFont="1" applyBorder="1" applyAlignment="1" applyProtection="1">
      <alignment horizontal="center" vertical="center" shrinkToFit="1"/>
      <protection locked="0"/>
    </xf>
    <xf numFmtId="0" fontId="18" fillId="0" borderId="32" xfId="7" applyFont="1" applyBorder="1" applyAlignment="1" applyProtection="1">
      <alignment horizontal="center" vertical="center"/>
      <protection locked="0"/>
    </xf>
    <xf numFmtId="0" fontId="18" fillId="0" borderId="0" xfId="7" applyFont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 shrinkToFit="1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18" fillId="0" borderId="34" xfId="7" applyFont="1" applyBorder="1" applyAlignment="1" applyProtection="1">
      <alignment horizontal="center" vertical="center" wrapText="1"/>
      <protection locked="0"/>
    </xf>
    <xf numFmtId="0" fontId="31" fillId="0" borderId="0" xfId="7" applyFont="1" applyAlignment="1" applyProtection="1">
      <alignment vertical="center"/>
      <protection locked="0"/>
    </xf>
    <xf numFmtId="0" fontId="18" fillId="0" borderId="13" xfId="7" applyFont="1" applyBorder="1" applyAlignment="1" applyProtection="1">
      <alignment horizontal="center" vertical="center" wrapText="1" shrinkToFit="1"/>
      <protection locked="0"/>
    </xf>
    <xf numFmtId="0" fontId="18" fillId="0" borderId="13" xfId="7" applyFont="1" applyBorder="1" applyAlignment="1" applyProtection="1">
      <alignment horizontal="center" vertical="center" wrapText="1"/>
      <protection locked="0"/>
    </xf>
    <xf numFmtId="0" fontId="18" fillId="0" borderId="36" xfId="7" applyFont="1" applyBorder="1" applyAlignment="1" applyProtection="1">
      <alignment horizontal="center" vertical="center" wrapText="1"/>
      <protection locked="0"/>
    </xf>
    <xf numFmtId="0" fontId="18" fillId="0" borderId="28" xfId="7" applyFont="1" applyBorder="1" applyAlignment="1" applyProtection="1">
      <alignment horizontal="center" vertical="center" wrapText="1" shrinkToFit="1"/>
      <protection locked="0"/>
    </xf>
    <xf numFmtId="0" fontId="18" fillId="0" borderId="38" xfId="7" applyFont="1" applyBorder="1" applyAlignment="1" applyProtection="1">
      <alignment horizontal="center" vertical="center" wrapText="1"/>
      <protection locked="0"/>
    </xf>
    <xf numFmtId="0" fontId="18" fillId="0" borderId="0" xfId="7" applyFont="1" applyAlignment="1">
      <alignment vertical="center"/>
    </xf>
    <xf numFmtId="0" fontId="18" fillId="0" borderId="0" xfId="7" applyFont="1" applyAlignment="1">
      <alignment horizontal="center" vertical="center" shrinkToFit="1"/>
    </xf>
    <xf numFmtId="0" fontId="57" fillId="0" borderId="0" xfId="7" applyFont="1">
      <alignment vertical="center"/>
    </xf>
    <xf numFmtId="49" fontId="18" fillId="0" borderId="0" xfId="7" applyNumberFormat="1" applyFont="1" applyBorder="1" applyAlignment="1">
      <alignment horizontal="left"/>
    </xf>
    <xf numFmtId="0" fontId="57" fillId="0" borderId="0" xfId="7" applyFont="1" applyBorder="1">
      <alignment vertical="center"/>
    </xf>
    <xf numFmtId="49" fontId="18" fillId="0" borderId="0" xfId="7" applyNumberFormat="1" applyFont="1" applyBorder="1" applyAlignment="1">
      <alignment horizontal="left" vertical="top"/>
    </xf>
    <xf numFmtId="49" fontId="18" fillId="0" borderId="0" xfId="7" applyNumberFormat="1" applyFont="1" applyBorder="1" applyAlignment="1">
      <alignment horizontal="left" vertical="center"/>
    </xf>
    <xf numFmtId="0" fontId="18" fillId="0" borderId="40" xfId="7" applyFont="1" applyBorder="1" applyAlignment="1" applyProtection="1">
      <alignment horizontal="center" vertical="center" wrapText="1"/>
      <protection locked="0"/>
    </xf>
    <xf numFmtId="0" fontId="18" fillId="0" borderId="36" xfId="7" applyFont="1" applyBorder="1" applyAlignment="1" applyProtection="1">
      <alignment horizontal="center" vertical="center" wrapText="1" shrinkToFit="1"/>
      <protection locked="0"/>
    </xf>
    <xf numFmtId="0" fontId="18" fillId="0" borderId="34" xfId="7" applyFont="1" applyBorder="1" applyAlignment="1" applyProtection="1">
      <alignment horizontal="center" vertical="center" wrapText="1" shrinkToFit="1"/>
      <protection locked="0"/>
    </xf>
    <xf numFmtId="0" fontId="18" fillId="0" borderId="15" xfId="7" applyFont="1" applyBorder="1" applyAlignment="1" applyProtection="1">
      <alignment horizontal="center" vertical="center" wrapText="1"/>
      <protection locked="0"/>
    </xf>
    <xf numFmtId="49" fontId="18" fillId="0" borderId="0" xfId="4" applyNumberFormat="1" applyFont="1" applyAlignment="1">
      <alignment vertical="top" wrapText="1"/>
    </xf>
    <xf numFmtId="49" fontId="17" fillId="0" borderId="0" xfId="4" applyNumberFormat="1" applyFont="1" applyAlignment="1">
      <alignment vertical="top" wrapText="1"/>
    </xf>
    <xf numFmtId="0" fontId="43" fillId="0" borderId="0" xfId="4" applyFont="1" applyAlignment="1">
      <alignment vertical="center"/>
    </xf>
    <xf numFmtId="0" fontId="18" fillId="0" borderId="0" xfId="4" applyFont="1" applyAlignment="1"/>
    <xf numFmtId="0" fontId="18" fillId="0" borderId="0" xfId="4" applyFont="1" applyAlignment="1">
      <alignment horizontal="left" vertical="center"/>
    </xf>
    <xf numFmtId="0" fontId="18" fillId="0" borderId="0" xfId="4" applyFont="1" applyAlignment="1">
      <alignment vertical="center"/>
    </xf>
    <xf numFmtId="0" fontId="20" fillId="0" borderId="0" xfId="4" applyFont="1" applyBorder="1" applyAlignment="1">
      <alignment horizontal="center" vertical="top" wrapText="1"/>
    </xf>
    <xf numFmtId="49" fontId="20" fillId="0" borderId="0" xfId="4" applyNumberFormat="1" applyFont="1" applyBorder="1" applyAlignment="1">
      <alignment vertical="top" wrapText="1"/>
    </xf>
    <xf numFmtId="0" fontId="20" fillId="0" borderId="0" xfId="4" applyFont="1" applyBorder="1" applyAlignment="1">
      <alignment vertical="top" wrapText="1"/>
    </xf>
    <xf numFmtId="0" fontId="44" fillId="0" borderId="0" xfId="0" applyFont="1" applyAlignment="1">
      <alignment vertical="center"/>
    </xf>
    <xf numFmtId="49" fontId="20" fillId="0" borderId="5" xfId="4" applyNumberFormat="1" applyFont="1" applyBorder="1" applyAlignment="1">
      <alignment vertical="top" wrapText="1"/>
    </xf>
    <xf numFmtId="0" fontId="18" fillId="0" borderId="47" xfId="7" applyFont="1" applyBorder="1" applyAlignment="1" applyProtection="1">
      <alignment horizontal="center" vertical="center" wrapText="1"/>
      <protection locked="0"/>
    </xf>
    <xf numFmtId="49" fontId="17" fillId="0" borderId="0" xfId="4" applyNumberFormat="1" applyFont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7" fillId="0" borderId="0" xfId="5" applyNumberFormat="1" applyFont="1" applyAlignment="1">
      <alignment horizontal="center" vertical="center"/>
    </xf>
    <xf numFmtId="0" fontId="20" fillId="0" borderId="0" xfId="5" applyNumberFormat="1" applyFont="1" applyAlignment="1">
      <alignment horizontal="center" vertical="top"/>
    </xf>
    <xf numFmtId="49" fontId="17" fillId="0" borderId="0" xfId="5" applyNumberFormat="1" applyFont="1" applyAlignment="1" applyProtection="1">
      <alignment horizontal="center" vertical="center"/>
      <protection locked="0"/>
    </xf>
    <xf numFmtId="49" fontId="18" fillId="0" borderId="0" xfId="5" applyNumberFormat="1" applyFont="1" applyBorder="1" applyAlignment="1"/>
    <xf numFmtId="49" fontId="20" fillId="0" borderId="0" xfId="5" applyNumberFormat="1" applyFont="1" applyBorder="1" applyAlignment="1">
      <alignment vertical="top"/>
    </xf>
    <xf numFmtId="0" fontId="6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vertical="center"/>
    </xf>
    <xf numFmtId="49" fontId="20" fillId="0" borderId="0" xfId="5" applyNumberFormat="1" applyFont="1" applyBorder="1" applyAlignment="1">
      <alignment vertical="center"/>
    </xf>
    <xf numFmtId="49" fontId="17" fillId="0" borderId="0" xfId="5" applyNumberFormat="1" applyFont="1" applyBorder="1" applyAlignment="1">
      <alignment horizontal="center" vertical="center" wrapText="1"/>
    </xf>
    <xf numFmtId="49" fontId="17" fillId="0" borderId="0" xfId="5" applyNumberFormat="1" applyFont="1" applyAlignment="1">
      <alignment horizontal="left" vertical="center"/>
    </xf>
    <xf numFmtId="0" fontId="17" fillId="0" borderId="0" xfId="5" applyNumberFormat="1" applyFont="1" applyBorder="1" applyAlignment="1">
      <alignment horizontal="left" vertical="center" wrapText="1"/>
    </xf>
    <xf numFmtId="49" fontId="17" fillId="0" borderId="0" xfId="5" applyNumberFormat="1" applyFont="1" applyBorder="1" applyAlignment="1">
      <alignment horizontal="center" vertical="center"/>
    </xf>
    <xf numFmtId="49" fontId="20" fillId="0" borderId="0" xfId="5" applyNumberFormat="1" applyFont="1" applyBorder="1" applyAlignment="1">
      <alignment horizontal="right" vertical="center" wrapText="1"/>
    </xf>
    <xf numFmtId="49" fontId="18" fillId="0" borderId="0" xfId="5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2" fillId="0" borderId="0" xfId="1" applyFont="1"/>
    <xf numFmtId="0" fontId="30" fillId="0" borderId="0" xfId="1" applyFont="1"/>
    <xf numFmtId="0" fontId="59" fillId="0" borderId="0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5" fillId="0" borderId="0" xfId="4" applyFont="1" applyAlignment="1">
      <alignment horizontal="center" vertical="center"/>
    </xf>
    <xf numFmtId="0" fontId="60" fillId="0" borderId="0" xfId="4" applyFont="1" applyAlignment="1"/>
    <xf numFmtId="0" fontId="44" fillId="0" borderId="0" xfId="0" applyFont="1" applyAlignment="1">
      <alignment horizontal="center" vertical="top"/>
    </xf>
    <xf numFmtId="0" fontId="61" fillId="0" borderId="0" xfId="4" applyFont="1" applyAlignment="1">
      <alignment horizontal="center" vertical="center"/>
    </xf>
    <xf numFmtId="0" fontId="45" fillId="0" borderId="0" xfId="4" applyFont="1" applyAlignment="1">
      <alignment horizontal="center" vertical="center"/>
    </xf>
    <xf numFmtId="49" fontId="18" fillId="0" borderId="0" xfId="4" applyNumberFormat="1" applyFont="1" applyAlignment="1">
      <alignment horizontal="center" vertical="center" wrapText="1"/>
    </xf>
    <xf numFmtId="0" fontId="17" fillId="0" borderId="0" xfId="4" applyFont="1" applyAlignment="1"/>
    <xf numFmtId="49" fontId="18" fillId="0" borderId="0" xfId="1" applyNumberFormat="1" applyFont="1" applyAlignment="1">
      <alignment horizontal="center" vertical="top" wrapText="1"/>
    </xf>
    <xf numFmtId="49" fontId="22" fillId="0" borderId="0" xfId="1" applyNumberFormat="1" applyFont="1" applyAlignment="1">
      <alignment vertical="top" wrapText="1"/>
    </xf>
    <xf numFmtId="176" fontId="32" fillId="0" borderId="0" xfId="1" applyNumberFormat="1" applyFont="1" applyAlignment="1">
      <alignment vertical="top" wrapText="1"/>
    </xf>
    <xf numFmtId="49" fontId="32" fillId="0" borderId="0" xfId="1" applyNumberFormat="1" applyFont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17" fillId="0" borderId="0" xfId="1" applyFont="1" applyAlignment="1">
      <alignment horizontal="center" vertical="top" textRotation="255"/>
    </xf>
    <xf numFmtId="49" fontId="18" fillId="0" borderId="0" xfId="0" applyNumberFormat="1" applyFont="1" applyAlignment="1">
      <alignment horizontal="center" vertical="top" wrapText="1"/>
    </xf>
    <xf numFmtId="0" fontId="34" fillId="0" borderId="1" xfId="4" applyFont="1" applyBorder="1" applyAlignment="1">
      <alignment horizontal="center" vertical="center"/>
    </xf>
    <xf numFmtId="0" fontId="40" fillId="0" borderId="0" xfId="4" applyAlignment="1">
      <alignment vertical="center"/>
    </xf>
    <xf numFmtId="0" fontId="20" fillId="0" borderId="31" xfId="9" applyFont="1" applyFill="1" applyBorder="1" applyAlignment="1">
      <alignment horizontal="center" vertical="center" wrapText="1" shrinkToFit="1"/>
    </xf>
    <xf numFmtId="0" fontId="17" fillId="0" borderId="54" xfId="9" applyFont="1" applyFill="1" applyBorder="1" applyAlignment="1">
      <alignment horizontal="center" vertical="center" wrapText="1" shrinkToFit="1"/>
    </xf>
    <xf numFmtId="0" fontId="20" fillId="0" borderId="32" xfId="9" applyFont="1" applyBorder="1" applyAlignment="1">
      <alignment horizontal="center" vertical="center" wrapText="1"/>
    </xf>
    <xf numFmtId="0" fontId="7" fillId="0" borderId="55" xfId="4" applyFont="1" applyBorder="1" applyAlignment="1">
      <alignment horizontal="center" vertical="center" wrapText="1"/>
    </xf>
    <xf numFmtId="0" fontId="17" fillId="0" borderId="33" xfId="9" applyFont="1" applyFill="1" applyBorder="1" applyAlignment="1">
      <alignment horizontal="center" vertical="center" wrapText="1"/>
    </xf>
    <xf numFmtId="0" fontId="18" fillId="0" borderId="12" xfId="9" applyFont="1" applyFill="1" applyBorder="1" applyAlignment="1">
      <alignment horizontal="center" vertical="center" wrapText="1"/>
    </xf>
    <xf numFmtId="0" fontId="21" fillId="0" borderId="1" xfId="9" applyFont="1" applyFill="1" applyBorder="1" applyAlignment="1">
      <alignment horizontal="center" vertical="center" shrinkToFit="1"/>
    </xf>
    <xf numFmtId="0" fontId="40" fillId="0" borderId="56" xfId="4" applyBorder="1" applyAlignment="1">
      <alignment vertical="center"/>
    </xf>
    <xf numFmtId="0" fontId="17" fillId="0" borderId="35" xfId="9" applyFont="1" applyFill="1" applyBorder="1" applyAlignment="1">
      <alignment horizontal="center" vertical="center" wrapText="1"/>
    </xf>
    <xf numFmtId="0" fontId="18" fillId="0" borderId="13" xfId="9" applyFont="1" applyFill="1" applyBorder="1" applyAlignment="1">
      <alignment horizontal="center" vertical="center" wrapText="1"/>
    </xf>
    <xf numFmtId="0" fontId="21" fillId="0" borderId="13" xfId="9" applyFont="1" applyFill="1" applyBorder="1" applyAlignment="1">
      <alignment horizontal="center" vertical="center" shrinkToFit="1"/>
    </xf>
    <xf numFmtId="0" fontId="40" fillId="0" borderId="57" xfId="4" applyBorder="1" applyAlignment="1">
      <alignment vertical="center"/>
    </xf>
    <xf numFmtId="0" fontId="17" fillId="0" borderId="33" xfId="9" applyFont="1" applyFill="1" applyBorder="1" applyAlignment="1">
      <alignment horizontal="center" vertical="center" shrinkToFit="1"/>
    </xf>
    <xf numFmtId="0" fontId="17" fillId="0" borderId="1" xfId="9" applyFont="1" applyFill="1" applyBorder="1" applyAlignment="1">
      <alignment horizontal="center" vertical="center" shrinkToFit="1"/>
    </xf>
    <xf numFmtId="0" fontId="18" fillId="0" borderId="1" xfId="9" applyFont="1" applyFill="1" applyBorder="1" applyAlignment="1">
      <alignment horizontal="center" vertical="center" wrapText="1"/>
    </xf>
    <xf numFmtId="0" fontId="17" fillId="0" borderId="58" xfId="9" applyFont="1" applyFill="1" applyBorder="1" applyAlignment="1">
      <alignment horizontal="center" vertical="center" shrinkToFit="1"/>
    </xf>
    <xf numFmtId="0" fontId="18" fillId="0" borderId="59" xfId="9" applyFont="1" applyFill="1" applyBorder="1" applyAlignment="1">
      <alignment horizontal="center" vertical="center" wrapText="1"/>
    </xf>
    <xf numFmtId="0" fontId="40" fillId="0" borderId="60" xfId="4" applyBorder="1" applyAlignment="1">
      <alignment vertical="center"/>
    </xf>
    <xf numFmtId="0" fontId="60" fillId="0" borderId="0" xfId="4" applyFont="1" applyBorder="1" applyAlignment="1">
      <alignment vertical="center"/>
    </xf>
    <xf numFmtId="0" fontId="28" fillId="0" borderId="0" xfId="4" applyFont="1" applyBorder="1" applyAlignment="1">
      <alignment horizontal="center" vertical="top"/>
    </xf>
    <xf numFmtId="0" fontId="28" fillId="0" borderId="0" xfId="4" applyFont="1" applyFill="1" applyBorder="1" applyAlignment="1">
      <alignment horizontal="center" vertical="top" wrapText="1"/>
    </xf>
    <xf numFmtId="0" fontId="28" fillId="0" borderId="0" xfId="4" applyFont="1" applyFill="1" applyBorder="1" applyAlignment="1">
      <alignment horizontal="left" vertical="top" wrapText="1"/>
    </xf>
    <xf numFmtId="0" fontId="28" fillId="0" borderId="0" xfId="4" applyFont="1" applyFill="1" applyBorder="1" applyAlignment="1">
      <alignment horizontal="right" vertical="top" wrapText="1"/>
    </xf>
    <xf numFmtId="0" fontId="28" fillId="0" borderId="0" xfId="4" applyFont="1" applyBorder="1" applyAlignment="1">
      <alignment vertical="center"/>
    </xf>
    <xf numFmtId="0" fontId="17" fillId="0" borderId="59" xfId="9" applyFont="1" applyFill="1" applyBorder="1" applyAlignment="1">
      <alignment horizontal="center" vertical="center" shrinkToFit="1"/>
    </xf>
    <xf numFmtId="0" fontId="17" fillId="3" borderId="32" xfId="9" applyFont="1" applyFill="1" applyBorder="1" applyAlignment="1">
      <alignment horizontal="center" vertical="center" shrinkToFit="1"/>
    </xf>
    <xf numFmtId="0" fontId="64" fillId="3" borderId="1" xfId="9" applyFont="1" applyFill="1" applyBorder="1" applyAlignment="1">
      <alignment horizontal="center" vertical="center" shrinkToFit="1"/>
    </xf>
    <xf numFmtId="0" fontId="64" fillId="3" borderId="13" xfId="9" applyFont="1" applyFill="1" applyBorder="1" applyAlignment="1">
      <alignment horizontal="center" vertical="center" shrinkToFit="1"/>
    </xf>
    <xf numFmtId="0" fontId="64" fillId="3" borderId="59" xfId="9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17" fillId="0" borderId="0" xfId="1" applyFont="1" applyAlignment="1">
      <alignment horizontal="center" vertical="top" textRotation="255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7" fillId="0" borderId="0" xfId="0" applyNumberFormat="1" applyFont="1" applyBorder="1" applyAlignment="1" applyProtection="1">
      <alignment vertical="top" textRotation="255" wrapText="1"/>
      <protection hidden="1"/>
    </xf>
    <xf numFmtId="0" fontId="17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 wrapText="1"/>
    </xf>
    <xf numFmtId="0" fontId="3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39" fillId="0" borderId="0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18" fillId="2" borderId="0" xfId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/>
    </xf>
    <xf numFmtId="0" fontId="38" fillId="0" borderId="10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/>
    </xf>
    <xf numFmtId="0" fontId="18" fillId="0" borderId="61" xfId="7" applyFont="1" applyBorder="1" applyAlignment="1" applyProtection="1">
      <alignment horizontal="center" vertical="center" wrapText="1" shrinkToFit="1"/>
      <protection locked="0"/>
    </xf>
    <xf numFmtId="0" fontId="47" fillId="0" borderId="0" xfId="5" applyFont="1" applyAlignment="1">
      <alignment horizontal="center" vertical="center"/>
    </xf>
    <xf numFmtId="49" fontId="17" fillId="0" borderId="11" xfId="5" applyNumberFormat="1" applyFont="1" applyBorder="1" applyAlignment="1">
      <alignment horizontal="center" vertical="center"/>
    </xf>
    <xf numFmtId="49" fontId="17" fillId="0" borderId="12" xfId="5" applyNumberFormat="1" applyFont="1" applyBorder="1" applyAlignment="1">
      <alignment horizontal="center" vertical="center"/>
    </xf>
    <xf numFmtId="0" fontId="17" fillId="0" borderId="13" xfId="5" applyNumberFormat="1" applyFont="1" applyBorder="1" applyAlignment="1">
      <alignment horizontal="center" vertical="center" wrapText="1"/>
    </xf>
    <xf numFmtId="0" fontId="17" fillId="0" borderId="14" xfId="5" applyNumberFormat="1" applyFont="1" applyBorder="1" applyAlignment="1">
      <alignment horizontal="center" vertical="center" wrapText="1"/>
    </xf>
    <xf numFmtId="0" fontId="17" fillId="0" borderId="29" xfId="5" applyNumberFormat="1" applyFont="1" applyBorder="1" applyAlignment="1">
      <alignment horizontal="center" vertical="center" wrapText="1"/>
    </xf>
    <xf numFmtId="49" fontId="17" fillId="0" borderId="13" xfId="5" applyNumberFormat="1" applyFont="1" applyBorder="1" applyAlignment="1">
      <alignment horizontal="center" vertical="center" wrapText="1"/>
    </xf>
    <xf numFmtId="49" fontId="17" fillId="0" borderId="14" xfId="5" applyNumberFormat="1" applyFont="1" applyBorder="1" applyAlignment="1">
      <alignment horizontal="center" vertical="center" wrapText="1"/>
    </xf>
    <xf numFmtId="49" fontId="17" fillId="0" borderId="29" xfId="5" applyNumberFormat="1" applyFont="1" applyBorder="1" applyAlignment="1">
      <alignment horizontal="center" vertical="center" wrapText="1"/>
    </xf>
    <xf numFmtId="49" fontId="17" fillId="0" borderId="15" xfId="5" applyNumberFormat="1" applyFont="1" applyBorder="1" applyAlignment="1">
      <alignment horizontal="center" vertical="center" wrapText="1"/>
    </xf>
    <xf numFmtId="0" fontId="17" fillId="0" borderId="27" xfId="5" applyNumberFormat="1" applyFont="1" applyBorder="1" applyAlignment="1">
      <alignment horizontal="center" vertical="center" wrapText="1"/>
    </xf>
    <xf numFmtId="0" fontId="17" fillId="0" borderId="15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8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7" fillId="0" borderId="0" xfId="1" applyFont="1" applyAlignment="1">
      <alignment horizontal="center" vertical="top" textRotation="255"/>
    </xf>
    <xf numFmtId="49" fontId="18" fillId="0" borderId="0" xfId="0" applyNumberFormat="1" applyFont="1" applyBorder="1" applyAlignment="1">
      <alignment horizontal="center" vertical="top" wrapText="1"/>
    </xf>
    <xf numFmtId="0" fontId="21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49" fontId="20" fillId="0" borderId="8" xfId="1" applyNumberFormat="1" applyFont="1" applyBorder="1" applyAlignment="1">
      <alignment horizontal="center" vertical="top" wrapText="1"/>
    </xf>
    <xf numFmtId="49" fontId="20" fillId="0" borderId="8" xfId="0" applyNumberFormat="1" applyFont="1" applyBorder="1" applyAlignment="1">
      <alignment horizontal="center" vertical="top" wrapText="1"/>
    </xf>
    <xf numFmtId="49" fontId="23" fillId="0" borderId="8" xfId="0" applyNumberFormat="1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49" fontId="23" fillId="0" borderId="7" xfId="0" applyNumberFormat="1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22" fillId="0" borderId="0" xfId="1" applyNumberFormat="1" applyFont="1" applyAlignment="1">
      <alignment horizontal="center" vertical="top" wrapText="1"/>
    </xf>
    <xf numFmtId="176" fontId="32" fillId="0" borderId="0" xfId="1" applyNumberFormat="1" applyFont="1" applyAlignment="1">
      <alignment horizontal="center" vertical="top" wrapText="1"/>
    </xf>
    <xf numFmtId="0" fontId="3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/>
    <xf numFmtId="176" fontId="22" fillId="0" borderId="0" xfId="1" applyNumberFormat="1" applyFont="1" applyAlignment="1">
      <alignment horizontal="center" vertical="top" wrapText="1"/>
    </xf>
    <xf numFmtId="0" fontId="20" fillId="0" borderId="8" xfId="1" applyFont="1" applyBorder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top" wrapText="1"/>
    </xf>
    <xf numFmtId="0" fontId="20" fillId="0" borderId="9" xfId="1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NumberFormat="1" applyFont="1" applyBorder="1" applyAlignment="1">
      <alignment horizontal="center" vertical="top" textRotation="255" wrapText="1"/>
    </xf>
    <xf numFmtId="49" fontId="17" fillId="0" borderId="0" xfId="0" applyNumberFormat="1" applyFont="1" applyAlignment="1">
      <alignment horizontal="center" vertical="top" textRotation="255" wrapText="1"/>
    </xf>
    <xf numFmtId="49" fontId="24" fillId="0" borderId="0" xfId="0" applyNumberFormat="1" applyFont="1" applyAlignment="1">
      <alignment horizontal="center" vertical="top" textRotation="255" wrapText="1"/>
    </xf>
    <xf numFmtId="49" fontId="17" fillId="0" borderId="0" xfId="0" applyNumberFormat="1" applyFont="1" applyBorder="1" applyAlignment="1">
      <alignment horizontal="center" vertical="top" textRotation="255" wrapText="1"/>
    </xf>
    <xf numFmtId="49" fontId="24" fillId="0" borderId="0" xfId="0" applyNumberFormat="1" applyFont="1" applyBorder="1" applyAlignment="1">
      <alignment horizontal="center" vertical="top" textRotation="255" wrapText="1"/>
    </xf>
    <xf numFmtId="0" fontId="17" fillId="0" borderId="0" xfId="0" applyNumberFormat="1" applyFont="1" applyBorder="1" applyAlignment="1" applyProtection="1">
      <alignment horizontal="center" vertical="top" textRotation="255" wrapText="1"/>
      <protection hidden="1"/>
    </xf>
    <xf numFmtId="0" fontId="18" fillId="0" borderId="0" xfId="0" applyNumberFormat="1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49" fontId="18" fillId="0" borderId="0" xfId="0" applyNumberFormat="1" applyFont="1" applyAlignment="1">
      <alignment horizontal="center" vertical="top" wrapText="1"/>
    </xf>
    <xf numFmtId="0" fontId="22" fillId="0" borderId="0" xfId="0" applyNumberFormat="1" applyFont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7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8" xfId="0" applyNumberFormat="1" applyFont="1" applyBorder="1" applyAlignment="1">
      <alignment horizontal="center" vertical="top" wrapText="1"/>
    </xf>
    <xf numFmtId="0" fontId="18" fillId="0" borderId="9" xfId="0" applyNumberFormat="1" applyFont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center" vertical="top" wrapText="1"/>
    </xf>
    <xf numFmtId="0" fontId="20" fillId="0" borderId="7" xfId="0" applyNumberFormat="1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49" fontId="20" fillId="0" borderId="7" xfId="0" applyNumberFormat="1" applyFont="1" applyBorder="1" applyAlignment="1">
      <alignment horizontal="center" vertical="top" wrapText="1"/>
    </xf>
    <xf numFmtId="0" fontId="20" fillId="0" borderId="8" xfId="0" applyNumberFormat="1" applyFont="1" applyBorder="1" applyAlignment="1">
      <alignment horizontal="center" vertical="top" wrapText="1"/>
    </xf>
    <xf numFmtId="0" fontId="20" fillId="0" borderId="9" xfId="0" applyNumberFormat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top" textRotation="255"/>
    </xf>
    <xf numFmtId="0" fontId="18" fillId="0" borderId="0" xfId="1" applyFont="1" applyBorder="1" applyAlignment="1">
      <alignment horizontal="center" vertical="top" textRotation="255"/>
    </xf>
    <xf numFmtId="0" fontId="2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34" fillId="0" borderId="9" xfId="4" applyFont="1" applyBorder="1" applyAlignment="1">
      <alignment horizontal="center" vertical="center"/>
    </xf>
    <xf numFmtId="0" fontId="34" fillId="0" borderId="6" xfId="4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 wrapText="1"/>
    </xf>
    <xf numFmtId="0" fontId="34" fillId="0" borderId="8" xfId="4" applyFont="1" applyBorder="1" applyAlignment="1">
      <alignment horizontal="center" vertical="center" wrapText="1"/>
    </xf>
    <xf numFmtId="0" fontId="34" fillId="0" borderId="9" xfId="4" applyFont="1" applyBorder="1" applyAlignment="1">
      <alignment horizontal="center" vertical="center" wrapText="1"/>
    </xf>
    <xf numFmtId="0" fontId="34" fillId="0" borderId="5" xfId="4" applyFont="1" applyBorder="1" applyAlignment="1">
      <alignment horizontal="center" vertical="center" wrapText="1"/>
    </xf>
    <xf numFmtId="0" fontId="34" fillId="0" borderId="0" xfId="4" applyFont="1" applyBorder="1" applyAlignment="1">
      <alignment horizontal="center" vertical="center" wrapText="1"/>
    </xf>
    <xf numFmtId="0" fontId="34" fillId="0" borderId="3" xfId="4" applyFont="1" applyBorder="1" applyAlignment="1">
      <alignment horizontal="center" vertical="center" wrapText="1"/>
    </xf>
    <xf numFmtId="0" fontId="34" fillId="0" borderId="10" xfId="4" applyFont="1" applyBorder="1" applyAlignment="1">
      <alignment horizontal="center" vertical="center" wrapText="1"/>
    </xf>
    <xf numFmtId="0" fontId="34" fillId="0" borderId="2" xfId="4" applyFont="1" applyBorder="1" applyAlignment="1">
      <alignment horizontal="center" vertical="center" wrapText="1"/>
    </xf>
    <xf numFmtId="0" fontId="34" fillId="0" borderId="6" xfId="4" applyFont="1" applyBorder="1" applyAlignment="1">
      <alignment horizontal="center" vertical="center" wrapText="1"/>
    </xf>
    <xf numFmtId="0" fontId="34" fillId="2" borderId="20" xfId="4" applyFont="1" applyFill="1" applyBorder="1" applyAlignment="1">
      <alignment horizontal="center" vertical="center"/>
    </xf>
    <xf numFmtId="0" fontId="34" fillId="2" borderId="21" xfId="4" applyFont="1" applyFill="1" applyBorder="1" applyAlignment="1">
      <alignment horizontal="center" vertical="center"/>
    </xf>
    <xf numFmtId="0" fontId="34" fillId="2" borderId="22" xfId="4" applyFont="1" applyFill="1" applyBorder="1" applyAlignment="1">
      <alignment horizontal="center" vertical="center"/>
    </xf>
    <xf numFmtId="0" fontId="34" fillId="2" borderId="13" xfId="4" applyFont="1" applyFill="1" applyBorder="1" applyAlignment="1">
      <alignment horizontal="center" vertical="center"/>
    </xf>
    <xf numFmtId="0" fontId="34" fillId="2" borderId="14" xfId="4" applyFont="1" applyFill="1" applyBorder="1" applyAlignment="1">
      <alignment horizontal="center" vertical="center"/>
    </xf>
    <xf numFmtId="0" fontId="34" fillId="2" borderId="15" xfId="4" applyFont="1" applyFill="1" applyBorder="1" applyAlignment="1">
      <alignment horizontal="center" vertical="center"/>
    </xf>
    <xf numFmtId="0" fontId="34" fillId="0" borderId="13" xfId="4" applyFont="1" applyBorder="1" applyAlignment="1">
      <alignment horizontal="center" vertical="center"/>
    </xf>
    <xf numFmtId="0" fontId="34" fillId="0" borderId="15" xfId="4" applyFont="1" applyBorder="1" applyAlignment="1">
      <alignment horizontal="center" vertical="center"/>
    </xf>
    <xf numFmtId="0" fontId="34" fillId="0" borderId="7" xfId="4" applyFont="1" applyBorder="1" applyAlignment="1">
      <alignment horizontal="center" vertical="center"/>
    </xf>
    <xf numFmtId="0" fontId="34" fillId="0" borderId="10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34" fillId="0" borderId="14" xfId="4" applyFont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34" fillId="0" borderId="11" xfId="4" applyFont="1" applyBorder="1" applyAlignment="1">
      <alignment horizontal="center" vertical="center"/>
    </xf>
    <xf numFmtId="0" fontId="34" fillId="0" borderId="4" xfId="4" applyFont="1" applyBorder="1" applyAlignment="1">
      <alignment horizontal="center" vertical="center"/>
    </xf>
    <xf numFmtId="0" fontId="34" fillId="0" borderId="12" xfId="4" applyFont="1" applyBorder="1" applyAlignment="1">
      <alignment horizontal="center" vertical="center"/>
    </xf>
    <xf numFmtId="0" fontId="34" fillId="0" borderId="1" xfId="4" applyFont="1" applyBorder="1" applyAlignment="1">
      <alignment horizontal="center" vertical="center"/>
    </xf>
    <xf numFmtId="49" fontId="18" fillId="0" borderId="0" xfId="4" applyNumberFormat="1" applyFont="1" applyAlignment="1">
      <alignment horizontal="center" vertical="top"/>
    </xf>
    <xf numFmtId="0" fontId="34" fillId="0" borderId="13" xfId="4" applyFont="1" applyBorder="1" applyAlignment="1">
      <alignment horizontal="center" vertical="center" wrapText="1"/>
    </xf>
    <xf numFmtId="0" fontId="34" fillId="0" borderId="14" xfId="4" applyFont="1" applyBorder="1" applyAlignment="1">
      <alignment horizontal="center" vertical="center" wrapText="1"/>
    </xf>
    <xf numFmtId="0" fontId="34" fillId="0" borderId="15" xfId="4" applyFont="1" applyBorder="1" applyAlignment="1">
      <alignment horizontal="center" vertical="center" wrapText="1"/>
    </xf>
    <xf numFmtId="0" fontId="34" fillId="0" borderId="13" xfId="4" applyFont="1" applyBorder="1" applyAlignment="1">
      <alignment horizontal="left" vertical="center" wrapText="1"/>
    </xf>
    <xf numFmtId="0" fontId="34" fillId="0" borderId="14" xfId="4" applyFont="1" applyBorder="1" applyAlignment="1">
      <alignment horizontal="left" vertical="center" wrapText="1"/>
    </xf>
    <xf numFmtId="0" fontId="34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34" fillId="0" borderId="0" xfId="4" applyFont="1" applyAlignment="1">
      <alignment horizontal="left" vertical="center"/>
    </xf>
    <xf numFmtId="0" fontId="34" fillId="0" borderId="0" xfId="4" applyFont="1" applyBorder="1" applyAlignment="1">
      <alignment horizontal="left" vertical="center"/>
    </xf>
    <xf numFmtId="0" fontId="42" fillId="2" borderId="11" xfId="4" applyFont="1" applyFill="1" applyBorder="1" applyAlignment="1">
      <alignment horizontal="center" vertical="center"/>
    </xf>
    <xf numFmtId="0" fontId="42" fillId="2" borderId="12" xfId="4" applyFont="1" applyFill="1" applyBorder="1" applyAlignment="1">
      <alignment horizontal="center" vertical="center"/>
    </xf>
    <xf numFmtId="0" fontId="34" fillId="2" borderId="16" xfId="4" applyFont="1" applyFill="1" applyBorder="1" applyAlignment="1">
      <alignment horizontal="center" vertical="center"/>
    </xf>
    <xf numFmtId="0" fontId="34" fillId="2" borderId="17" xfId="4" applyFont="1" applyFill="1" applyBorder="1" applyAlignment="1">
      <alignment horizontal="center" vertical="center"/>
    </xf>
    <xf numFmtId="0" fontId="34" fillId="2" borderId="11" xfId="4" applyFont="1" applyFill="1" applyBorder="1" applyAlignment="1">
      <alignment horizontal="center" vertical="center"/>
    </xf>
    <xf numFmtId="0" fontId="34" fillId="2" borderId="12" xfId="4" applyFont="1" applyFill="1" applyBorder="1" applyAlignment="1">
      <alignment horizontal="center" vertical="center"/>
    </xf>
    <xf numFmtId="0" fontId="42" fillId="2" borderId="16" xfId="4" applyFont="1" applyFill="1" applyBorder="1" applyAlignment="1">
      <alignment horizontal="center" vertical="center"/>
    </xf>
    <xf numFmtId="0" fontId="42" fillId="2" borderId="17" xfId="4" applyFont="1" applyFill="1" applyBorder="1" applyAlignment="1">
      <alignment horizontal="center" vertical="center"/>
    </xf>
    <xf numFmtId="0" fontId="42" fillId="2" borderId="18" xfId="4" applyFont="1" applyFill="1" applyBorder="1" applyAlignment="1">
      <alignment horizontal="center" vertical="center"/>
    </xf>
    <xf numFmtId="0" fontId="42" fillId="2" borderId="1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49" fontId="20" fillId="0" borderId="7" xfId="4" applyNumberFormat="1" applyFont="1" applyBorder="1" applyAlignment="1">
      <alignment horizontal="center" vertical="top" wrapText="1"/>
    </xf>
    <xf numFmtId="49" fontId="20" fillId="0" borderId="8" xfId="4" applyNumberFormat="1" applyFont="1" applyBorder="1" applyAlignment="1">
      <alignment horizontal="center" vertical="top" wrapText="1"/>
    </xf>
    <xf numFmtId="49" fontId="20" fillId="0" borderId="9" xfId="4" applyNumberFormat="1" applyFont="1" applyBorder="1" applyAlignment="1">
      <alignment horizontal="center" vertical="top" wrapText="1"/>
    </xf>
    <xf numFmtId="49" fontId="18" fillId="0" borderId="0" xfId="4" applyNumberFormat="1" applyFont="1" applyBorder="1" applyAlignment="1">
      <alignment horizontal="center" vertical="top" wrapText="1"/>
    </xf>
    <xf numFmtId="49" fontId="18" fillId="0" borderId="0" xfId="4" applyNumberFormat="1" applyFont="1" applyAlignment="1">
      <alignment horizontal="center" vertical="top" wrapText="1"/>
    </xf>
    <xf numFmtId="49" fontId="17" fillId="0" borderId="0" xfId="4" applyNumberFormat="1" applyFont="1" applyAlignment="1">
      <alignment horizontal="center" vertical="top" wrapText="1"/>
    </xf>
    <xf numFmtId="49" fontId="17" fillId="0" borderId="0" xfId="4" applyNumberFormat="1" applyFont="1" applyAlignment="1">
      <alignment horizontal="center" vertical="center"/>
    </xf>
    <xf numFmtId="0" fontId="17" fillId="0" borderId="0" xfId="4" applyFont="1" applyAlignment="1">
      <alignment horizontal="center"/>
    </xf>
    <xf numFmtId="49" fontId="18" fillId="0" borderId="0" xfId="4" applyNumberFormat="1" applyFont="1" applyAlignment="1">
      <alignment horizontal="center" vertical="center"/>
    </xf>
    <xf numFmtId="0" fontId="43" fillId="0" borderId="0" xfId="4" applyFont="1" applyAlignment="1">
      <alignment horizontal="center" vertical="center"/>
    </xf>
    <xf numFmtId="0" fontId="20" fillId="0" borderId="8" xfId="4" applyFont="1" applyBorder="1" applyAlignment="1">
      <alignment horizontal="center" vertical="top" wrapText="1"/>
    </xf>
    <xf numFmtId="49" fontId="20" fillId="0" borderId="19" xfId="4" applyNumberFormat="1" applyFont="1" applyBorder="1" applyAlignment="1">
      <alignment horizontal="center" vertical="top" wrapText="1"/>
    </xf>
    <xf numFmtId="0" fontId="20" fillId="0" borderId="19" xfId="4" applyFont="1" applyBorder="1" applyAlignment="1">
      <alignment horizontal="center" vertical="top" wrapText="1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41" fillId="0" borderId="0" xfId="4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20" fillId="0" borderId="9" xfId="4" applyFont="1" applyBorder="1" applyAlignment="1">
      <alignment horizontal="center" vertical="top" wrapText="1"/>
    </xf>
    <xf numFmtId="0" fontId="44" fillId="0" borderId="0" xfId="0" applyFont="1" applyAlignment="1">
      <alignment horizontal="center" vertical="top"/>
    </xf>
    <xf numFmtId="0" fontId="63" fillId="2" borderId="30" xfId="8" applyFont="1" applyFill="1" applyBorder="1" applyAlignment="1" applyProtection="1">
      <alignment horizontal="left" vertical="center" shrinkToFit="1"/>
    </xf>
    <xf numFmtId="0" fontId="27" fillId="0" borderId="0" xfId="9" applyFont="1" applyFill="1" applyBorder="1" applyAlignment="1">
      <alignment horizontal="left" vertical="center" shrinkToFit="1"/>
    </xf>
    <xf numFmtId="0" fontId="44" fillId="0" borderId="0" xfId="4" applyFont="1" applyBorder="1" applyAlignment="1">
      <alignment horizontal="left" vertical="center"/>
    </xf>
    <xf numFmtId="0" fontId="44" fillId="0" borderId="0" xfId="4" applyFont="1" applyAlignment="1">
      <alignment horizontal="left" vertical="center"/>
    </xf>
    <xf numFmtId="0" fontId="25" fillId="0" borderId="3" xfId="4" applyFont="1" applyBorder="1" applyAlignment="1">
      <alignment horizontal="center" vertical="center"/>
    </xf>
    <xf numFmtId="0" fontId="34" fillId="0" borderId="11" xfId="4" applyFont="1" applyBorder="1" applyAlignment="1">
      <alignment horizontal="center" vertical="center" wrapText="1"/>
    </xf>
    <xf numFmtId="0" fontId="34" fillId="0" borderId="4" xfId="4" applyFont="1" applyBorder="1" applyAlignment="1">
      <alignment horizontal="center" vertical="center" wrapText="1"/>
    </xf>
    <xf numFmtId="0" fontId="34" fillId="0" borderId="12" xfId="4" applyFont="1" applyBorder="1" applyAlignment="1">
      <alignment horizontal="center" vertical="center" wrapText="1"/>
    </xf>
    <xf numFmtId="0" fontId="34" fillId="2" borderId="48" xfId="4" applyFont="1" applyFill="1" applyBorder="1" applyAlignment="1">
      <alignment horizontal="center" vertical="center"/>
    </xf>
    <xf numFmtId="0" fontId="34" fillId="2" borderId="49" xfId="4" applyFont="1" applyFill="1" applyBorder="1" applyAlignment="1">
      <alignment horizontal="center" vertical="center"/>
    </xf>
    <xf numFmtId="0" fontId="34" fillId="2" borderId="50" xfId="4" applyFont="1" applyFill="1" applyBorder="1" applyAlignment="1">
      <alignment horizontal="center" vertical="center"/>
    </xf>
    <xf numFmtId="0" fontId="34" fillId="2" borderId="51" xfId="4" applyFont="1" applyFill="1" applyBorder="1" applyAlignment="1">
      <alignment horizontal="center" vertical="center"/>
    </xf>
    <xf numFmtId="0" fontId="34" fillId="2" borderId="52" xfId="4" applyFont="1" applyFill="1" applyBorder="1" applyAlignment="1">
      <alignment horizontal="center" vertical="center"/>
    </xf>
    <xf numFmtId="0" fontId="34" fillId="2" borderId="53" xfId="4" applyFont="1" applyFill="1" applyBorder="1" applyAlignment="1">
      <alignment horizontal="center" vertical="center"/>
    </xf>
    <xf numFmtId="0" fontId="34" fillId="0" borderId="5" xfId="4" applyFont="1" applyBorder="1" applyAlignment="1">
      <alignment horizontal="center" vertical="center"/>
    </xf>
    <xf numFmtId="0" fontId="34" fillId="0" borderId="3" xfId="4" applyFont="1" applyBorder="1" applyAlignment="1">
      <alignment horizontal="center" vertical="center"/>
    </xf>
    <xf numFmtId="0" fontId="34" fillId="2" borderId="7" xfId="4" applyFont="1" applyFill="1" applyBorder="1" applyAlignment="1">
      <alignment horizontal="center" vertical="center"/>
    </xf>
    <xf numFmtId="0" fontId="34" fillId="2" borderId="9" xfId="4" applyFont="1" applyFill="1" applyBorder="1" applyAlignment="1">
      <alignment horizontal="center" vertical="center"/>
    </xf>
    <xf numFmtId="0" fontId="34" fillId="2" borderId="5" xfId="4" applyFont="1" applyFill="1" applyBorder="1" applyAlignment="1">
      <alignment horizontal="center" vertical="center"/>
    </xf>
    <xf numFmtId="0" fontId="34" fillId="2" borderId="3" xfId="4" applyFont="1" applyFill="1" applyBorder="1" applyAlignment="1">
      <alignment horizontal="center" vertical="center"/>
    </xf>
    <xf numFmtId="0" fontId="34" fillId="2" borderId="10" xfId="4" applyFont="1" applyFill="1" applyBorder="1" applyAlignment="1">
      <alignment horizontal="center" vertical="center"/>
    </xf>
    <xf numFmtId="0" fontId="34" fillId="2" borderId="6" xfId="4" applyFont="1" applyFill="1" applyBorder="1" applyAlignment="1">
      <alignment horizontal="center" vertical="center"/>
    </xf>
    <xf numFmtId="0" fontId="34" fillId="0" borderId="48" xfId="4" applyFont="1" applyBorder="1" applyAlignment="1">
      <alignment horizontal="center" vertical="center"/>
    </xf>
    <xf numFmtId="0" fontId="34" fillId="0" borderId="49" xfId="4" applyFont="1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34" fillId="0" borderId="51" xfId="4" applyFont="1" applyBorder="1" applyAlignment="1">
      <alignment horizontal="center" vertical="center"/>
    </xf>
    <xf numFmtId="0" fontId="34" fillId="0" borderId="52" xfId="4" applyFont="1" applyBorder="1" applyAlignment="1">
      <alignment horizontal="center" vertical="center"/>
    </xf>
    <xf numFmtId="0" fontId="34" fillId="0" borderId="53" xfId="4" applyFont="1" applyBorder="1" applyAlignment="1">
      <alignment horizontal="center" vertical="center"/>
    </xf>
    <xf numFmtId="49" fontId="18" fillId="0" borderId="0" xfId="4" applyNumberFormat="1" applyFont="1" applyBorder="1" applyAlignment="1">
      <alignment horizontal="center" vertical="center" wrapText="1"/>
    </xf>
    <xf numFmtId="49" fontId="18" fillId="0" borderId="0" xfId="4" applyNumberFormat="1" applyFont="1" applyAlignment="1">
      <alignment horizontal="center" vertical="center" wrapText="1"/>
    </xf>
    <xf numFmtId="0" fontId="43" fillId="0" borderId="0" xfId="4" applyFont="1" applyAlignment="1">
      <alignment horizontal="left" vertical="center"/>
    </xf>
    <xf numFmtId="0" fontId="18" fillId="0" borderId="0" xfId="4" applyFont="1" applyAlignment="1">
      <alignment horizontal="left"/>
    </xf>
    <xf numFmtId="49" fontId="13" fillId="0" borderId="0" xfId="4" applyNumberFormat="1" applyFont="1" applyBorder="1" applyAlignment="1">
      <alignment horizontal="center" vertical="top" wrapText="1"/>
    </xf>
    <xf numFmtId="0" fontId="17" fillId="0" borderId="0" xfId="7" applyFont="1" applyFill="1" applyBorder="1" applyAlignment="1" applyProtection="1">
      <alignment horizontal="center" vertical="center"/>
      <protection locked="0"/>
    </xf>
    <xf numFmtId="0" fontId="18" fillId="0" borderId="42" xfId="7" applyFont="1" applyBorder="1" applyAlignment="1">
      <alignment horizontal="center" vertical="center" wrapText="1"/>
    </xf>
    <xf numFmtId="0" fontId="18" fillId="0" borderId="9" xfId="7" applyFont="1" applyBorder="1" applyAlignment="1">
      <alignment horizontal="center" vertical="center" wrapText="1"/>
    </xf>
    <xf numFmtId="0" fontId="18" fillId="0" borderId="43" xfId="7" applyFont="1" applyBorder="1" applyAlignment="1">
      <alignment horizontal="center" vertical="center" wrapText="1"/>
    </xf>
    <xf numFmtId="0" fontId="18" fillId="0" borderId="6" xfId="7" applyFont="1" applyBorder="1" applyAlignment="1">
      <alignment horizontal="center" vertical="center" wrapText="1"/>
    </xf>
    <xf numFmtId="0" fontId="18" fillId="0" borderId="13" xfId="7" applyFont="1" applyBorder="1" applyAlignment="1" applyProtection="1">
      <alignment horizontal="center" vertical="center" wrapText="1" shrinkToFit="1"/>
      <protection locked="0"/>
    </xf>
    <xf numFmtId="0" fontId="18" fillId="0" borderId="15" xfId="7" applyFont="1" applyBorder="1" applyAlignment="1" applyProtection="1">
      <alignment horizontal="center" vertical="center" wrapText="1" shrinkToFit="1"/>
      <protection locked="0"/>
    </xf>
    <xf numFmtId="0" fontId="18" fillId="0" borderId="36" xfId="7" applyFont="1" applyBorder="1" applyAlignment="1" applyProtection="1">
      <alignment horizontal="center" vertical="center" wrapText="1"/>
      <protection locked="0"/>
    </xf>
    <xf numFmtId="0" fontId="18" fillId="0" borderId="41" xfId="7" applyFont="1" applyBorder="1" applyAlignment="1" applyProtection="1">
      <alignment horizontal="center" vertical="center" wrapText="1"/>
      <protection locked="0"/>
    </xf>
    <xf numFmtId="0" fontId="18" fillId="0" borderId="31" xfId="7" applyFont="1" applyBorder="1" applyAlignment="1" applyProtection="1">
      <alignment horizontal="center" vertical="center"/>
      <protection locked="0"/>
    </xf>
    <xf numFmtId="0" fontId="18" fillId="0" borderId="32" xfId="7" applyFont="1" applyBorder="1" applyAlignment="1" applyProtection="1">
      <alignment horizontal="center" vertical="center"/>
      <protection locked="0"/>
    </xf>
    <xf numFmtId="0" fontId="18" fillId="0" borderId="33" xfId="7" applyFont="1" applyBorder="1" applyAlignment="1">
      <alignment horizontal="center" vertical="center" wrapText="1"/>
    </xf>
    <xf numFmtId="0" fontId="56" fillId="0" borderId="1" xfId="7" applyFont="1" applyBorder="1" applyAlignment="1">
      <alignment horizontal="center" vertical="center" wrapText="1"/>
    </xf>
    <xf numFmtId="0" fontId="18" fillId="0" borderId="35" xfId="7" applyFont="1" applyBorder="1" applyAlignment="1">
      <alignment horizontal="center" vertical="center" wrapText="1"/>
    </xf>
    <xf numFmtId="0" fontId="56" fillId="0" borderId="13" xfId="7" applyFont="1" applyBorder="1" applyAlignment="1">
      <alignment horizontal="center" vertical="center" wrapText="1"/>
    </xf>
    <xf numFmtId="0" fontId="20" fillId="0" borderId="30" xfId="7" applyFont="1" applyFill="1" applyBorder="1" applyAlignment="1" applyProtection="1">
      <alignment horizontal="left" vertical="center"/>
      <protection locked="0"/>
    </xf>
    <xf numFmtId="0" fontId="18" fillId="0" borderId="37" xfId="7" applyFont="1" applyBorder="1" applyAlignment="1">
      <alignment horizontal="center" vertical="center" wrapText="1"/>
    </xf>
    <xf numFmtId="0" fontId="56" fillId="0" borderId="28" xfId="7" applyFont="1" applyBorder="1" applyAlignment="1">
      <alignment horizontal="center" vertical="center" wrapText="1"/>
    </xf>
    <xf numFmtId="0" fontId="18" fillId="0" borderId="39" xfId="7" applyFont="1" applyBorder="1" applyAlignment="1">
      <alignment horizontal="center" vertical="center" wrapText="1"/>
    </xf>
    <xf numFmtId="0" fontId="18" fillId="0" borderId="12" xfId="7" applyFont="1" applyBorder="1" applyAlignment="1">
      <alignment horizontal="center" vertical="center" wrapText="1"/>
    </xf>
    <xf numFmtId="0" fontId="18" fillId="0" borderId="44" xfId="7" applyFont="1" applyBorder="1" applyAlignment="1">
      <alignment horizontal="center" vertical="center" wrapText="1"/>
    </xf>
    <xf numFmtId="0" fontId="18" fillId="0" borderId="45" xfId="7" applyFont="1" applyBorder="1" applyAlignment="1">
      <alignment horizontal="center" vertical="center" wrapText="1"/>
    </xf>
    <xf numFmtId="0" fontId="18" fillId="0" borderId="46" xfId="7" applyFont="1" applyBorder="1" applyAlignment="1" applyProtection="1">
      <alignment horizontal="center" vertical="center" wrapText="1"/>
      <protection locked="0"/>
    </xf>
    <xf numFmtId="0" fontId="18" fillId="0" borderId="47" xfId="7" applyFont="1" applyBorder="1" applyAlignment="1" applyProtection="1">
      <alignment horizontal="center" vertical="center" wrapText="1" shrinkToFit="1"/>
      <protection locked="0"/>
    </xf>
  </cellXfs>
  <cellStyles count="10">
    <cellStyle name="一般" xfId="0" builtinId="0"/>
    <cellStyle name="一般 2" xfId="1"/>
    <cellStyle name="一般 2 2" xfId="5"/>
    <cellStyle name="一般 2 3" xfId="9"/>
    <cellStyle name="一般 3" xfId="3"/>
    <cellStyle name="一般 4" xfId="2"/>
    <cellStyle name="一般 4 2" xfId="7"/>
    <cellStyle name="一般 5" xfId="4"/>
    <cellStyle name="一般 6" xfId="6"/>
    <cellStyle name="超連結 2" xfId="8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F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9&#24180;&#36215;&#26700;&#29699;&#39006;1110606/03&#34253;&#38738;/13&#20854;&#20182;&#37329;&#30707;&#37291;&#24107;&#29872;&#20445;&#35264;&#20809;&#30403;&#36523;&#38556;&#31038;&#21312;&#32879;&#35516;&#36093;&#36992;&#35531;&#36093;&#31561;/110.9.26&#19968;&#19968;&#9675;&#24180;&#35199;&#21312;&#26700;&#29699;&#36093;/1100926&#19968;&#19968;&#9675;&#24180;&#35199;&#21312;&#26700;&#29699;&#31038;&#21312;&#32879;&#35516;&#36093;&#31243;&#34920;&#32000;&#37636;&#219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89&#24180;&#36215;&#26700;&#29699;&#39006;1060101/03&#34253;&#38738;/13&#20854;&#20182;&#37329;&#30707;&#29872;&#20445;&#30403;&#36523;&#38556;&#31038;&#21312;&#32879;&#35516;&#36093;&#31561;/108.5.19&#19968;&#9675;&#20843;&#24180;&#35199;&#21312;&#26700;&#29699;&#31038;&#21312;&#32879;&#35516;&#36093;/0519&#35199;&#21312;&#32879;&#35516;&#36093;&#21517;&#21934;&#12289;&#36093;&#31243;&#34920;&#12289;&#32000;&#37636;&#21934;&#33287;&#25104;&#32318;&#34920;&#31561;%20-%20&#35079;&#35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績一覽表"/>
      <sheetName val="團體賽總名單0926"/>
      <sheetName val="雙打賽總名單0926"/>
      <sheetName val="一機關學校名單"/>
      <sheetName val="一機關紀錄表1"/>
      <sheetName val="二社男團名單"/>
      <sheetName val="二社男團紀錄表"/>
      <sheetName val="三社女團名單"/>
      <sheetName val="三社女團紀錄表"/>
      <sheetName val="四雙打增4名單貼"/>
      <sheetName val="四雙打賽名單"/>
      <sheetName val="四雙打紀錄表"/>
      <sheetName val="一機關學校賽程表"/>
      <sheetName val="二社男團賽程表"/>
      <sheetName val="三社女團賽程表"/>
      <sheetName val="四雙打賽程表"/>
      <sheetName val="二社男團決賽籤表"/>
      <sheetName val="工作表1"/>
      <sheetName val="四雙打賽程表增4抽籤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關學校組"/>
      <sheetName val="社會男子組"/>
      <sheetName val="社會女子組"/>
      <sheetName val="雙打組"/>
      <sheetName val="趣味競賽"/>
      <sheetName val="一機關學校團體賽程表"/>
      <sheetName val="二社男賽程表"/>
      <sheetName val="二社男決賽"/>
      <sheetName val="三社女賽程表"/>
      <sheetName val="三雙打組賽程表"/>
      <sheetName val="雙打紀錄表"/>
      <sheetName val="機關學校記錄表"/>
      <sheetName val="社男社女紀錄表"/>
      <sheetName val="成績表"/>
      <sheetName val="簽到簿"/>
      <sheetName val="108西區津貼清冊"/>
      <sheetName val="108西區所得歸戶"/>
      <sheetName val="裁判名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3" t="str">
            <v>蔡仁煌</v>
          </cell>
          <cell r="C3" t="str">
            <v>男</v>
          </cell>
          <cell r="D3" t="str">
            <v>44</v>
          </cell>
          <cell r="E3" t="str">
            <v>AU10408043</v>
          </cell>
          <cell r="F3" t="str">
            <v>104/08/19</v>
          </cell>
          <cell r="G3" t="str">
            <v>IU</v>
          </cell>
          <cell r="H3" t="str">
            <v>嘉義市東區中央里11鄰興中街150號</v>
          </cell>
          <cell r="I3" t="str">
            <v>0919169279</v>
          </cell>
          <cell r="K3" t="str">
            <v>Q103299138</v>
          </cell>
        </row>
        <row r="4">
          <cell r="B4" t="str">
            <v>王振發</v>
          </cell>
          <cell r="C4" t="str">
            <v>男</v>
          </cell>
          <cell r="E4" t="str">
            <v>AU10408044</v>
          </cell>
          <cell r="F4" t="str">
            <v>104/08/19</v>
          </cell>
          <cell r="G4" t="str">
            <v>A</v>
          </cell>
          <cell r="H4" t="str">
            <v>嘉義縣朴子市竹圍里21鄰博文街1號</v>
          </cell>
          <cell r="I4" t="str">
            <v>0921201486</v>
          </cell>
        </row>
        <row r="5">
          <cell r="B5" t="str">
            <v>李榮彬</v>
          </cell>
          <cell r="C5" t="str">
            <v>男</v>
          </cell>
          <cell r="D5" t="str">
            <v>39</v>
          </cell>
          <cell r="E5" t="str">
            <v>AU10408041</v>
          </cell>
          <cell r="F5" t="str">
            <v>104/08/19</v>
          </cell>
          <cell r="G5" t="str">
            <v>A</v>
          </cell>
          <cell r="H5" t="str">
            <v>嘉義市西區光路里16鄰嘉農新村46號3樓</v>
          </cell>
          <cell r="I5" t="str">
            <v>0936326157</v>
          </cell>
          <cell r="J5" t="str">
            <v>39.5.16</v>
          </cell>
          <cell r="K5" t="str">
            <v>Q100252099</v>
          </cell>
        </row>
        <row r="6">
          <cell r="B6" t="str">
            <v>周宏昌</v>
          </cell>
          <cell r="C6" t="str">
            <v>男</v>
          </cell>
          <cell r="D6" t="str">
            <v>44</v>
          </cell>
          <cell r="E6" t="str">
            <v>AU10408042</v>
          </cell>
          <cell r="F6" t="str">
            <v>104/08/19</v>
          </cell>
          <cell r="G6" t="str">
            <v>A</v>
          </cell>
          <cell r="H6" t="str">
            <v>嘉義市東區短竹里10鄰日新街299號</v>
          </cell>
          <cell r="I6" t="str">
            <v>0919195263</v>
          </cell>
          <cell r="K6" t="str">
            <v>N103425681</v>
          </cell>
        </row>
        <row r="7">
          <cell r="B7" t="str">
            <v>陳長圻</v>
          </cell>
          <cell r="C7" t="str">
            <v>男</v>
          </cell>
          <cell r="D7" t="str">
            <v>46</v>
          </cell>
          <cell r="E7" t="str">
            <v>AU10408028</v>
          </cell>
          <cell r="F7" t="str">
            <v>104/08/19</v>
          </cell>
          <cell r="G7" t="str">
            <v>A</v>
          </cell>
          <cell r="H7" t="str">
            <v>嘉義市東區安寮里13鄰南興路235巷10號</v>
          </cell>
          <cell r="I7" t="str">
            <v>0912180814</v>
          </cell>
          <cell r="K7" t="str">
            <v>Q121884340</v>
          </cell>
        </row>
        <row r="8">
          <cell r="B8" t="str">
            <v>蔡勝德</v>
          </cell>
          <cell r="C8" t="str">
            <v>男</v>
          </cell>
          <cell r="D8" t="str">
            <v>52</v>
          </cell>
          <cell r="E8" t="str">
            <v>AU10408029</v>
          </cell>
          <cell r="F8" t="str">
            <v>104/08/19</v>
          </cell>
          <cell r="G8" t="str">
            <v>A</v>
          </cell>
          <cell r="H8" t="str">
            <v>嘉義市西區致遠里13鄰新榮路35巷9號8樓之1</v>
          </cell>
          <cell r="I8" t="str">
            <v>0988254826</v>
          </cell>
          <cell r="J8" t="str">
            <v>52.3.18</v>
          </cell>
          <cell r="K8" t="str">
            <v>Q121410582</v>
          </cell>
        </row>
        <row r="9">
          <cell r="B9" t="str">
            <v>翁立和</v>
          </cell>
          <cell r="C9" t="str">
            <v>男</v>
          </cell>
          <cell r="D9" t="str">
            <v>54</v>
          </cell>
          <cell r="E9" t="str">
            <v>AU10408039</v>
          </cell>
          <cell r="F9" t="str">
            <v>104/08/19</v>
          </cell>
          <cell r="G9" t="str">
            <v>IU</v>
          </cell>
          <cell r="H9" t="str">
            <v>嘉義市東區圳頭里4鄰盧義路239巷136號</v>
          </cell>
          <cell r="I9" t="str">
            <v>0919099975</v>
          </cell>
          <cell r="J9" t="str">
            <v>54.11.15</v>
          </cell>
          <cell r="K9" t="str">
            <v>P121492047</v>
          </cell>
        </row>
        <row r="10">
          <cell r="B10" t="str">
            <v>楊東利</v>
          </cell>
          <cell r="C10" t="str">
            <v>女</v>
          </cell>
          <cell r="D10" t="str">
            <v>51</v>
          </cell>
          <cell r="E10" t="str">
            <v>AU10408045</v>
          </cell>
          <cell r="F10" t="str">
            <v>104/08/19</v>
          </cell>
          <cell r="G10" t="str">
            <v>A</v>
          </cell>
          <cell r="H10" t="str">
            <v>嘉義市西區磚磘里19鄰永康三街42號四樓5</v>
          </cell>
          <cell r="I10" t="str">
            <v>0933599507</v>
          </cell>
          <cell r="K10" t="str">
            <v>Q220128649</v>
          </cell>
        </row>
        <row r="11">
          <cell r="B11" t="str">
            <v>林志福</v>
          </cell>
          <cell r="C11" t="str">
            <v>男</v>
          </cell>
          <cell r="D11" t="str">
            <v>45</v>
          </cell>
          <cell r="E11" t="str">
            <v>AU10408033</v>
          </cell>
          <cell r="F11" t="str">
            <v>104/08/19</v>
          </cell>
          <cell r="G11" t="str">
            <v>A</v>
          </cell>
          <cell r="H11" t="str">
            <v>嘉義縣水上郷民生村22鄰成功街9巷14號</v>
          </cell>
          <cell r="I11" t="str">
            <v>0917694188</v>
          </cell>
        </row>
        <row r="12">
          <cell r="B12" t="str">
            <v>林應富</v>
          </cell>
          <cell r="C12" t="str">
            <v>男</v>
          </cell>
          <cell r="D12" t="str">
            <v>44</v>
          </cell>
          <cell r="E12" t="str">
            <v>AU10408030</v>
          </cell>
          <cell r="F12" t="str">
            <v>104/08/19</v>
          </cell>
          <cell r="G12" t="str">
            <v>IU</v>
          </cell>
          <cell r="H12" t="str">
            <v>嘉義市東區興仁里6鄰興仁街15巷8號</v>
          </cell>
          <cell r="I12" t="str">
            <v>0938027917</v>
          </cell>
          <cell r="J12" t="str">
            <v>44.8.22</v>
          </cell>
          <cell r="K12" t="str">
            <v>Q102973313</v>
          </cell>
        </row>
        <row r="13">
          <cell r="B13" t="str">
            <v>王繼周</v>
          </cell>
          <cell r="C13" t="str">
            <v>男</v>
          </cell>
          <cell r="D13" t="str">
            <v>42</v>
          </cell>
          <cell r="E13" t="str">
            <v>AU10408037</v>
          </cell>
          <cell r="F13" t="str">
            <v>104/08/19</v>
          </cell>
          <cell r="G13" t="str">
            <v>IU</v>
          </cell>
          <cell r="H13" t="str">
            <v>嘉義市東區仁義里8鄰嘉北街97巷18弄10號5F1</v>
          </cell>
          <cell r="I13" t="str">
            <v>0929359060</v>
          </cell>
          <cell r="J13" t="str">
            <v>42.10.8</v>
          </cell>
          <cell r="K13" t="str">
            <v>H101780050</v>
          </cell>
        </row>
        <row r="14">
          <cell r="B14" t="str">
            <v>顏嘉宏</v>
          </cell>
          <cell r="C14" t="str">
            <v>男</v>
          </cell>
          <cell r="D14">
            <v>47</v>
          </cell>
          <cell r="E14" t="str">
            <v>AU10408036</v>
          </cell>
          <cell r="F14" t="str">
            <v>104/08/19</v>
          </cell>
          <cell r="G14" t="str">
            <v>A</v>
          </cell>
          <cell r="H14" t="str">
            <v>嘉義市東區王田里7鄰圓福街24號</v>
          </cell>
          <cell r="I14" t="str">
            <v>0911090648</v>
          </cell>
          <cell r="J14" t="str">
            <v>47.8.9</v>
          </cell>
          <cell r="K14" t="str">
            <v>Q120269992</v>
          </cell>
        </row>
        <row r="15">
          <cell r="B15" t="str">
            <v>李欽揚</v>
          </cell>
          <cell r="C15" t="str">
            <v>男</v>
          </cell>
          <cell r="D15" t="str">
            <v>44</v>
          </cell>
          <cell r="E15" t="str">
            <v>AU10408038</v>
          </cell>
          <cell r="F15" t="str">
            <v>104/08/19</v>
          </cell>
          <cell r="G15" t="str">
            <v>A</v>
          </cell>
          <cell r="H15" t="str">
            <v>嘉義市東區圳頭里1鄰林森東路722-24號13樓之2</v>
          </cell>
          <cell r="I15" t="str">
            <v>0929333654</v>
          </cell>
        </row>
        <row r="16">
          <cell r="B16" t="str">
            <v>王瑩田</v>
          </cell>
          <cell r="C16" t="str">
            <v>男</v>
          </cell>
          <cell r="D16" t="str">
            <v>39</v>
          </cell>
          <cell r="E16" t="str">
            <v>AU10408031</v>
          </cell>
          <cell r="F16" t="str">
            <v>104/08/19</v>
          </cell>
          <cell r="G16" t="str">
            <v>A</v>
          </cell>
          <cell r="H16" t="str">
            <v>嘉義市西區車店里12鄰青年街14號</v>
          </cell>
          <cell r="I16" t="str">
            <v>0936398645</v>
          </cell>
          <cell r="K16" t="str">
            <v>P100972693</v>
          </cell>
        </row>
        <row r="17">
          <cell r="B17" t="str">
            <v>黃文聰</v>
          </cell>
          <cell r="C17" t="str">
            <v>男</v>
          </cell>
          <cell r="D17" t="str">
            <v>49</v>
          </cell>
          <cell r="E17" t="str">
            <v>AU10408032</v>
          </cell>
          <cell r="F17" t="str">
            <v>104/08/19</v>
          </cell>
          <cell r="G17" t="str">
            <v>A</v>
          </cell>
          <cell r="H17" t="str">
            <v>嘉義市東區中央里8鄰蘭井街152號4樓10</v>
          </cell>
          <cell r="I17" t="str">
            <v>0933588685</v>
          </cell>
          <cell r="J17" t="str">
            <v>49.1.1</v>
          </cell>
          <cell r="K17" t="str">
            <v>Q120097950</v>
          </cell>
        </row>
        <row r="18">
          <cell r="B18" t="str">
            <v>黃秀珍</v>
          </cell>
          <cell r="C18" t="str">
            <v>女</v>
          </cell>
          <cell r="D18" t="str">
            <v>51</v>
          </cell>
          <cell r="E18" t="str">
            <v>AU10408040</v>
          </cell>
          <cell r="F18" t="str">
            <v>104/08/19</v>
          </cell>
          <cell r="G18" t="str">
            <v>A</v>
          </cell>
          <cell r="H18" t="str">
            <v>嘉義市西區美源里21鄰杭州四街74號3樓1</v>
          </cell>
          <cell r="I18" t="str">
            <v>0933671024</v>
          </cell>
          <cell r="K18" t="str">
            <v>R220481606</v>
          </cell>
        </row>
        <row r="19">
          <cell r="B19" t="str">
            <v>楊謨泰</v>
          </cell>
          <cell r="C19" t="str">
            <v>男</v>
          </cell>
          <cell r="D19" t="str">
            <v>55</v>
          </cell>
          <cell r="E19" t="str">
            <v>AU10408035</v>
          </cell>
          <cell r="F19" t="str">
            <v>104/08/19</v>
          </cell>
          <cell r="G19" t="str">
            <v>A</v>
          </cell>
          <cell r="H19" t="str">
            <v>嘉義縣番路郷下坑村12鄰下坑53之48號</v>
          </cell>
          <cell r="I19" t="str">
            <v>0912024836</v>
          </cell>
          <cell r="K19" t="str">
            <v>L121241252</v>
          </cell>
        </row>
        <row r="20">
          <cell r="B20" t="str">
            <v>涂志芳</v>
          </cell>
          <cell r="C20" t="str">
            <v>男</v>
          </cell>
          <cell r="D20" t="str">
            <v>51</v>
          </cell>
          <cell r="E20" t="str">
            <v>AU10408026</v>
          </cell>
          <cell r="F20" t="str">
            <v>104/08/19</v>
          </cell>
          <cell r="G20" t="str">
            <v>A</v>
          </cell>
          <cell r="H20" t="str">
            <v>嘉義縣中埔鄉和睦村1鄰中山路5段95巷1弄36號</v>
          </cell>
          <cell r="I20" t="str">
            <v>0928701351</v>
          </cell>
          <cell r="J20" t="str">
            <v>51.1.2</v>
          </cell>
          <cell r="K20" t="str">
            <v>Q120594865</v>
          </cell>
        </row>
        <row r="21">
          <cell r="B21" t="str">
            <v>洪毓宏</v>
          </cell>
          <cell r="C21" t="str">
            <v>男</v>
          </cell>
          <cell r="D21" t="str">
            <v>69</v>
          </cell>
          <cell r="E21" t="str">
            <v>AU10408044</v>
          </cell>
          <cell r="F21" t="str">
            <v>104/08/19</v>
          </cell>
          <cell r="G21" t="str">
            <v>A</v>
          </cell>
          <cell r="H21" t="str">
            <v>雲林縣水林鄉山腳村6鄰蕃東5號之5</v>
          </cell>
          <cell r="I21" t="str">
            <v>0912350152</v>
          </cell>
          <cell r="K21" t="str">
            <v>P122840476</v>
          </cell>
        </row>
        <row r="22">
          <cell r="B22" t="str">
            <v>張志尚</v>
          </cell>
          <cell r="C22" t="str">
            <v>男</v>
          </cell>
          <cell r="D22" t="str">
            <v>42</v>
          </cell>
          <cell r="E22" t="str">
            <v>AU10408045</v>
          </cell>
          <cell r="F22" t="str">
            <v>104/08/19</v>
          </cell>
          <cell r="G22" t="str">
            <v>IU</v>
          </cell>
          <cell r="H22" t="str">
            <v>嘉義縣水上鄉柳林村10鄰柳子林50-111號</v>
          </cell>
          <cell r="I22" t="str">
            <v>0915093005</v>
          </cell>
          <cell r="J22" t="str">
            <v>42.1.11</v>
          </cell>
          <cell r="K22" t="str">
            <v>H100256395</v>
          </cell>
        </row>
        <row r="23">
          <cell r="B23" t="str">
            <v>蕭棓瑾</v>
          </cell>
          <cell r="C23" t="str">
            <v>女</v>
          </cell>
          <cell r="D23" t="str">
            <v>64</v>
          </cell>
          <cell r="E23" t="str">
            <v>AU10408027</v>
          </cell>
          <cell r="F23" t="str">
            <v>104/08/19</v>
          </cell>
          <cell r="G23" t="str">
            <v>A</v>
          </cell>
          <cell r="H23" t="str">
            <v>台南市後壁區土溝里10鄰土溝101之20號</v>
          </cell>
          <cell r="I23" t="str">
            <v>0928013768</v>
          </cell>
          <cell r="K23" t="str">
            <v>Q221659116</v>
          </cell>
        </row>
        <row r="24">
          <cell r="B24" t="str">
            <v>朱素女</v>
          </cell>
          <cell r="C24" t="str">
            <v>女</v>
          </cell>
          <cell r="D24" t="str">
            <v>55</v>
          </cell>
          <cell r="E24" t="str">
            <v>BU10207009</v>
          </cell>
          <cell r="F24" t="str">
            <v>102/07/05</v>
          </cell>
          <cell r="G24" t="str">
            <v>B</v>
          </cell>
          <cell r="H24" t="str">
            <v>嘉義市東區中庄里7鄰台斗街193之41號</v>
          </cell>
          <cell r="I24" t="str">
            <v>0921501601</v>
          </cell>
          <cell r="J24" t="str">
            <v>55.5.14</v>
          </cell>
          <cell r="K24" t="str">
            <v>P221929336</v>
          </cell>
        </row>
        <row r="25">
          <cell r="B25" t="str">
            <v>林裕傑</v>
          </cell>
          <cell r="C25" t="str">
            <v>男</v>
          </cell>
          <cell r="D25">
            <v>52</v>
          </cell>
          <cell r="E25" t="str">
            <v>BU10207010</v>
          </cell>
          <cell r="F25" t="str">
            <v>102/07/05</v>
          </cell>
          <cell r="G25" t="str">
            <v>B</v>
          </cell>
          <cell r="H25" t="str">
            <v>嘉義市東區中庄里7鄰台斗街193之41號</v>
          </cell>
          <cell r="I25" t="str">
            <v>0921507235</v>
          </cell>
          <cell r="J25" t="str">
            <v>52.1.23</v>
          </cell>
          <cell r="K25" t="str">
            <v>Q121930785</v>
          </cell>
        </row>
        <row r="26">
          <cell r="B26" t="str">
            <v>林安輝</v>
          </cell>
          <cell r="C26" t="str">
            <v>男</v>
          </cell>
          <cell r="D26" t="str">
            <v>37</v>
          </cell>
          <cell r="E26" t="str">
            <v>BU10207026</v>
          </cell>
          <cell r="F26" t="str">
            <v>102/07/05</v>
          </cell>
          <cell r="G26" t="str">
            <v>B</v>
          </cell>
          <cell r="H26" t="str">
            <v>嘉義縣竹崎郷竹崎村22鄰中山路116號</v>
          </cell>
          <cell r="I26" t="str">
            <v>0932796827</v>
          </cell>
          <cell r="J26" t="str">
            <v>37.2.12</v>
          </cell>
          <cell r="K26" t="str">
            <v>Q102535868</v>
          </cell>
        </row>
        <row r="27">
          <cell r="B27" t="str">
            <v>王文雄</v>
          </cell>
          <cell r="C27" t="str">
            <v>男</v>
          </cell>
          <cell r="D27" t="str">
            <v>57</v>
          </cell>
          <cell r="E27" t="str">
            <v>BU10207022</v>
          </cell>
          <cell r="F27" t="str">
            <v>102/07/05</v>
          </cell>
          <cell r="G27" t="str">
            <v>B</v>
          </cell>
          <cell r="H27" t="str">
            <v>嘉義縣水上郷寬士村9鄰崎子頭22號之233</v>
          </cell>
          <cell r="I27" t="str">
            <v>0912180608</v>
          </cell>
        </row>
        <row r="28">
          <cell r="B28" t="str">
            <v>黃銘鎮</v>
          </cell>
          <cell r="C28" t="str">
            <v>男</v>
          </cell>
          <cell r="G28" t="str">
            <v>B</v>
          </cell>
          <cell r="H28" t="str">
            <v>嘉義市東區新店里7鄰林森東路269巷130號</v>
          </cell>
          <cell r="I28" t="str">
            <v>0928675080</v>
          </cell>
          <cell r="K28" t="str">
            <v>Q100370770</v>
          </cell>
        </row>
        <row r="29">
          <cell r="B29" t="str">
            <v>楊中博</v>
          </cell>
          <cell r="C29" t="str">
            <v>男</v>
          </cell>
          <cell r="G29" t="str">
            <v>B</v>
          </cell>
          <cell r="H29" t="str">
            <v>嘉義市東區後压里11鄰林森東路321巷5號</v>
          </cell>
          <cell r="I29" t="str">
            <v>2761521</v>
          </cell>
        </row>
        <row r="30">
          <cell r="B30" t="str">
            <v>張美娥</v>
          </cell>
          <cell r="C30" t="str">
            <v>女</v>
          </cell>
          <cell r="G30" t="str">
            <v>B</v>
          </cell>
          <cell r="H30" t="str">
            <v>嘉義市東區後压里11鄰林森東路321巷5號</v>
          </cell>
          <cell r="I30" t="str">
            <v>2761521</v>
          </cell>
        </row>
        <row r="31">
          <cell r="B31" t="str">
            <v>林明慧</v>
          </cell>
          <cell r="C31" t="str">
            <v>女</v>
          </cell>
          <cell r="D31" t="str">
            <v>76</v>
          </cell>
          <cell r="E31" t="str">
            <v>BU10207012</v>
          </cell>
          <cell r="F31" t="str">
            <v>102/07/05</v>
          </cell>
          <cell r="G31" t="str">
            <v>B</v>
          </cell>
          <cell r="H31" t="str">
            <v>嘉義市東區興仁里6鄰興仁街15巷8號</v>
          </cell>
          <cell r="I31" t="str">
            <v>0929188572</v>
          </cell>
        </row>
        <row r="32">
          <cell r="B32" t="str">
            <v>陳靜宜</v>
          </cell>
          <cell r="C32" t="str">
            <v>女</v>
          </cell>
          <cell r="D32" t="str">
            <v>56</v>
          </cell>
          <cell r="E32" t="str">
            <v>BU10207027</v>
          </cell>
          <cell r="F32" t="str">
            <v>102/07/05</v>
          </cell>
          <cell r="G32" t="str">
            <v>B</v>
          </cell>
          <cell r="H32" t="str">
            <v>嘉義縣竹崎郷灣橋村1鄰坑仔內12號</v>
          </cell>
          <cell r="I32" t="str">
            <v>0960424267</v>
          </cell>
        </row>
        <row r="33">
          <cell r="B33" t="str">
            <v>郭憲正</v>
          </cell>
          <cell r="C33" t="str">
            <v>男</v>
          </cell>
          <cell r="D33" t="str">
            <v>32</v>
          </cell>
          <cell r="E33" t="str">
            <v>BU10207014</v>
          </cell>
          <cell r="F33" t="str">
            <v>102/07/05</v>
          </cell>
          <cell r="G33" t="str">
            <v>B</v>
          </cell>
          <cell r="H33" t="str">
            <v>嘉義市西區美源里10鄰民生南路309號</v>
          </cell>
          <cell r="I33" t="str">
            <v>0913343228</v>
          </cell>
          <cell r="K33" t="str">
            <v>P100963934</v>
          </cell>
        </row>
        <row r="34">
          <cell r="B34" t="str">
            <v>黄河濱</v>
          </cell>
          <cell r="C34" t="str">
            <v>男</v>
          </cell>
          <cell r="D34" t="str">
            <v>29</v>
          </cell>
          <cell r="E34" t="str">
            <v>BU10207015</v>
          </cell>
          <cell r="F34" t="str">
            <v>102/07/05</v>
          </cell>
          <cell r="G34" t="str">
            <v>B</v>
          </cell>
          <cell r="H34" t="str">
            <v>嘉義市東區過溝里9鄰民族路348號</v>
          </cell>
          <cell r="I34" t="str">
            <v>0975653229</v>
          </cell>
          <cell r="K34" t="str">
            <v>N101560472</v>
          </cell>
        </row>
        <row r="35">
          <cell r="B35" t="str">
            <v>許永富</v>
          </cell>
          <cell r="C35" t="str">
            <v>男</v>
          </cell>
          <cell r="D35" t="str">
            <v>45</v>
          </cell>
          <cell r="E35" t="str">
            <v>BU10207035</v>
          </cell>
          <cell r="F35" t="str">
            <v>102/07/05</v>
          </cell>
          <cell r="G35" t="str">
            <v>B</v>
          </cell>
          <cell r="H35" t="str">
            <v>嘉義縣水上郷寬士村18鄰崎子頭10號之74</v>
          </cell>
          <cell r="I35" t="str">
            <v>0911675728</v>
          </cell>
        </row>
        <row r="36">
          <cell r="B36" t="str">
            <v>楊金田</v>
          </cell>
          <cell r="C36" t="str">
            <v>男</v>
          </cell>
          <cell r="D36" t="str">
            <v>39</v>
          </cell>
          <cell r="E36" t="str">
            <v>BU10207025</v>
          </cell>
          <cell r="F36" t="str">
            <v>102/07/05</v>
          </cell>
          <cell r="G36" t="str">
            <v>B</v>
          </cell>
          <cell r="H36" t="str">
            <v>嘉義市東區新店里5鄰義教街153號</v>
          </cell>
          <cell r="I36" t="str">
            <v>0937355159</v>
          </cell>
        </row>
        <row r="37">
          <cell r="B37" t="str">
            <v>許勝煌</v>
          </cell>
          <cell r="C37" t="str">
            <v>男</v>
          </cell>
          <cell r="D37" t="str">
            <v>39</v>
          </cell>
          <cell r="E37" t="str">
            <v>BU10207007</v>
          </cell>
          <cell r="F37" t="str">
            <v>102/07/05</v>
          </cell>
          <cell r="G37" t="str">
            <v>B</v>
          </cell>
          <cell r="H37" t="str">
            <v>嘉義市西區自强里2鄰興業西路187號8樓</v>
          </cell>
          <cell r="I37" t="str">
            <v>0988720673</v>
          </cell>
          <cell r="J37" t="str">
            <v>39.7.20</v>
          </cell>
          <cell r="K37" t="str">
            <v>Q101482886</v>
          </cell>
        </row>
        <row r="38">
          <cell r="B38" t="str">
            <v>李惠卿</v>
          </cell>
          <cell r="C38" t="str">
            <v>女</v>
          </cell>
          <cell r="G38" t="str">
            <v>B</v>
          </cell>
          <cell r="H38" t="str">
            <v>嘉義縣朴子市竹圍里21鄰博文街1號</v>
          </cell>
          <cell r="I38" t="str">
            <v>0919640519</v>
          </cell>
        </row>
        <row r="39">
          <cell r="B39" t="str">
            <v>王怡力</v>
          </cell>
          <cell r="C39" t="str">
            <v>女</v>
          </cell>
          <cell r="D39" t="str">
            <v>68</v>
          </cell>
          <cell r="E39" t="str">
            <v>BU10207036</v>
          </cell>
          <cell r="F39" t="str">
            <v>102/07/05</v>
          </cell>
          <cell r="G39" t="str">
            <v>B</v>
          </cell>
          <cell r="H39" t="str">
            <v>嘉義縣朴子市竹圍里21鄰博文街1號</v>
          </cell>
          <cell r="I39" t="str">
            <v>0919640519</v>
          </cell>
        </row>
        <row r="40">
          <cell r="B40" t="str">
            <v>黃泰陽</v>
          </cell>
          <cell r="C40" t="str">
            <v>男</v>
          </cell>
          <cell r="G40" t="str">
            <v>B</v>
          </cell>
          <cell r="H40" t="str">
            <v>嘉義縣朴子市文化里9鄰中正路239之1號</v>
          </cell>
          <cell r="I40" t="str">
            <v>3796613</v>
          </cell>
          <cell r="K40" t="str">
            <v>Q100850915</v>
          </cell>
        </row>
        <row r="41">
          <cell r="B41" t="str">
            <v>張郁良</v>
          </cell>
          <cell r="C41" t="str">
            <v>男</v>
          </cell>
          <cell r="G41" t="str">
            <v>B</v>
          </cell>
          <cell r="H41" t="str">
            <v>嘉義縣朴子市竹圍里13鄰新進路174號</v>
          </cell>
          <cell r="I41" t="str">
            <v>3702586</v>
          </cell>
          <cell r="K41" t="str">
            <v>Q100857076</v>
          </cell>
        </row>
        <row r="42">
          <cell r="B42" t="str">
            <v>宗建成</v>
          </cell>
          <cell r="C42" t="str">
            <v>男</v>
          </cell>
          <cell r="D42" t="str">
            <v>55</v>
          </cell>
          <cell r="E42" t="str">
            <v>BU10409038</v>
          </cell>
          <cell r="F42" t="str">
            <v>104/09/25</v>
          </cell>
          <cell r="G42" t="str">
            <v>B</v>
          </cell>
          <cell r="H42" t="str">
            <v>嘉義市西區車店里21鄰興業西路326號</v>
          </cell>
          <cell r="I42" t="str">
            <v>0988786579</v>
          </cell>
        </row>
        <row r="43">
          <cell r="B43" t="str">
            <v>呂基勳</v>
          </cell>
          <cell r="C43" t="str">
            <v>男</v>
          </cell>
          <cell r="D43" t="str">
            <v>49</v>
          </cell>
          <cell r="E43" t="str">
            <v>CJ10103005</v>
          </cell>
          <cell r="F43" t="str">
            <v>101/03/23</v>
          </cell>
          <cell r="G43" t="str">
            <v>C</v>
          </cell>
          <cell r="H43" t="str">
            <v>嘉義市西區劉厝里22鄰自強街195巷26號5F-1</v>
          </cell>
          <cell r="I43" t="str">
            <v>0975312189</v>
          </cell>
        </row>
        <row r="44">
          <cell r="B44" t="str">
            <v>吳文雄</v>
          </cell>
          <cell r="C44" t="str">
            <v>男</v>
          </cell>
          <cell r="D44" t="str">
            <v>27</v>
          </cell>
          <cell r="E44" t="str">
            <v>CJ10103006</v>
          </cell>
          <cell r="F44" t="str">
            <v>101/03/23</v>
          </cell>
          <cell r="G44" t="str">
            <v>C</v>
          </cell>
          <cell r="H44" t="str">
            <v>嘉義市西區重興里5鄰友忠路911巷9弄7號</v>
          </cell>
          <cell r="I44" t="str">
            <v>0919118383</v>
          </cell>
        </row>
        <row r="45">
          <cell r="B45" t="str">
            <v>陳秀綿</v>
          </cell>
          <cell r="C45" t="str">
            <v>女</v>
          </cell>
          <cell r="D45" t="str">
            <v>50</v>
          </cell>
          <cell r="E45" t="str">
            <v>CJ10308079</v>
          </cell>
          <cell r="F45" t="str">
            <v>103/08/19</v>
          </cell>
          <cell r="G45" t="str">
            <v>C</v>
          </cell>
          <cell r="H45" t="str">
            <v>嘉義市東區頂庒里8鄰頂義教街613巷11弄14號</v>
          </cell>
          <cell r="I45" t="str">
            <v>0937654139</v>
          </cell>
          <cell r="K45" t="str">
            <v>Q222196207</v>
          </cell>
        </row>
        <row r="46">
          <cell r="B46" t="str">
            <v>賴秀琴</v>
          </cell>
          <cell r="C46" t="str">
            <v>女</v>
          </cell>
          <cell r="D46" t="str">
            <v>50</v>
          </cell>
          <cell r="E46" t="str">
            <v>CJ10309078</v>
          </cell>
          <cell r="F46" t="str">
            <v>104/09/25</v>
          </cell>
          <cell r="G46" t="str">
            <v>C</v>
          </cell>
          <cell r="H46" t="str">
            <v>嘉義市東區仁義里15鄰嘉北街66巷23號4樓2</v>
          </cell>
          <cell r="I46" t="str">
            <v>0911568589</v>
          </cell>
          <cell r="J46" t="str">
            <v>50.9.15</v>
          </cell>
          <cell r="K46" t="str">
            <v>V220272147</v>
          </cell>
        </row>
        <row r="47">
          <cell r="B47" t="str">
            <v>成秋慧</v>
          </cell>
          <cell r="C47" t="str">
            <v>女</v>
          </cell>
          <cell r="D47" t="str">
            <v>46</v>
          </cell>
          <cell r="E47" t="str">
            <v>CJ10408032</v>
          </cell>
          <cell r="F47" t="str">
            <v>108/01/03</v>
          </cell>
          <cell r="G47" t="str">
            <v>B</v>
          </cell>
          <cell r="H47" t="str">
            <v>嘉義市東區新店里15鄰義教街35巷4號</v>
          </cell>
          <cell r="I47" t="str">
            <v>0928347696</v>
          </cell>
          <cell r="J47" t="str">
            <v>46.11.16</v>
          </cell>
          <cell r="K47" t="str">
            <v>T221433731</v>
          </cell>
        </row>
        <row r="48">
          <cell r="B48" t="str">
            <v>許永在</v>
          </cell>
          <cell r="C48" t="str">
            <v>男</v>
          </cell>
          <cell r="D48" t="str">
            <v>47</v>
          </cell>
          <cell r="E48" t="str">
            <v>CJ10409015</v>
          </cell>
          <cell r="F48" t="str">
            <v>104/09/25</v>
          </cell>
          <cell r="G48" t="str">
            <v>C</v>
          </cell>
          <cell r="H48" t="str">
            <v>嘉義市東區後湖里14鄰保愛三街103號</v>
          </cell>
          <cell r="I48" t="str">
            <v>0952367795</v>
          </cell>
          <cell r="K48" t="str">
            <v>Q103036239</v>
          </cell>
        </row>
        <row r="49">
          <cell r="B49" t="str">
            <v>謝敏華</v>
          </cell>
          <cell r="C49" t="str">
            <v>男</v>
          </cell>
          <cell r="D49" t="str">
            <v>53</v>
          </cell>
          <cell r="E49" t="str">
            <v>CJ10408030</v>
          </cell>
          <cell r="F49" t="str">
            <v>108/01/03</v>
          </cell>
          <cell r="G49" t="str">
            <v>B</v>
          </cell>
          <cell r="H49" t="str">
            <v>嘉義縣番路郷下坑村12鄰下坑53之67號</v>
          </cell>
          <cell r="I49" t="str">
            <v>0935897610</v>
          </cell>
          <cell r="K49" t="str">
            <v>Q121804799</v>
          </cell>
        </row>
        <row r="50">
          <cell r="B50" t="str">
            <v>徐榕謙</v>
          </cell>
          <cell r="C50" t="str">
            <v>男</v>
          </cell>
          <cell r="G50" t="str">
            <v>C</v>
          </cell>
          <cell r="H50" t="str">
            <v>嘉義市西區慶安里8鄰五顯街89之1號</v>
          </cell>
          <cell r="I50" t="str">
            <v>2316659</v>
          </cell>
        </row>
        <row r="51">
          <cell r="B51" t="str">
            <v>陳金安</v>
          </cell>
          <cell r="C51" t="str">
            <v>男</v>
          </cell>
          <cell r="G51" t="str">
            <v>C</v>
          </cell>
          <cell r="H51" t="str">
            <v>嘉義縣太保市舊埤里20鄰新埤7-73號</v>
          </cell>
          <cell r="I51" t="str">
            <v>0937559813</v>
          </cell>
        </row>
        <row r="52">
          <cell r="B52" t="str">
            <v>蔡佳莉</v>
          </cell>
          <cell r="C52" t="str">
            <v>女</v>
          </cell>
          <cell r="D52" t="str">
            <v>69</v>
          </cell>
          <cell r="E52" t="str">
            <v>CJ10103022</v>
          </cell>
          <cell r="F52" t="str">
            <v>101/03/23</v>
          </cell>
          <cell r="G52" t="str">
            <v>C</v>
          </cell>
          <cell r="H52" t="str">
            <v>嘉義縣中埔鄉和興村11鄰武德街61巷20弄25號</v>
          </cell>
          <cell r="I52" t="str">
            <v>0933683337</v>
          </cell>
        </row>
        <row r="53">
          <cell r="B53" t="str">
            <v>莊妙珍</v>
          </cell>
          <cell r="C53" t="str">
            <v>女</v>
          </cell>
          <cell r="D53" t="str">
            <v>56</v>
          </cell>
          <cell r="E53" t="str">
            <v>CJ10103025</v>
          </cell>
          <cell r="F53" t="str">
            <v>101/03/23</v>
          </cell>
          <cell r="G53" t="str">
            <v>C</v>
          </cell>
          <cell r="H53" t="str">
            <v>嘉義市西區福民里13鄰杭州一街59號</v>
          </cell>
          <cell r="I53" t="str">
            <v>0989135285</v>
          </cell>
        </row>
        <row r="54">
          <cell r="B54" t="str">
            <v>呂皇澄</v>
          </cell>
          <cell r="C54" t="str">
            <v>男</v>
          </cell>
          <cell r="D54" t="str">
            <v>68</v>
          </cell>
          <cell r="E54" t="str">
            <v>CJ10103026</v>
          </cell>
          <cell r="F54" t="str">
            <v>101/03/23</v>
          </cell>
          <cell r="G54" t="str">
            <v>C</v>
          </cell>
          <cell r="H54" t="str">
            <v>嘉義市東區新店里10鄰林森東路269巷28號</v>
          </cell>
          <cell r="I54" t="str">
            <v>0919880622</v>
          </cell>
        </row>
        <row r="55">
          <cell r="B55" t="str">
            <v>鄭玄棕</v>
          </cell>
          <cell r="C55" t="str">
            <v>男</v>
          </cell>
          <cell r="D55" t="str">
            <v>45</v>
          </cell>
          <cell r="E55" t="str">
            <v>CJ10103014</v>
          </cell>
          <cell r="F55" t="str">
            <v>101/03/23</v>
          </cell>
          <cell r="G55" t="str">
            <v>C</v>
          </cell>
          <cell r="H55" t="str">
            <v>嘉義縣水上鄉中庄村4鄰29號</v>
          </cell>
          <cell r="I55" t="str">
            <v>0972989285</v>
          </cell>
        </row>
        <row r="56">
          <cell r="B56" t="str">
            <v>呂俊良</v>
          </cell>
          <cell r="C56" t="str">
            <v>男</v>
          </cell>
          <cell r="D56" t="str">
            <v>60</v>
          </cell>
          <cell r="E56" t="str">
            <v>CJ10103030</v>
          </cell>
          <cell r="F56" t="str">
            <v>66/11/23</v>
          </cell>
          <cell r="G56" t="str">
            <v>C</v>
          </cell>
          <cell r="H56" t="str">
            <v>桃園市桃園區青溪里7鄰鎮一街61號</v>
          </cell>
          <cell r="I56" t="str">
            <v>0936538615</v>
          </cell>
        </row>
        <row r="57">
          <cell r="B57" t="str">
            <v>宋麗華</v>
          </cell>
          <cell r="C57" t="str">
            <v>女</v>
          </cell>
          <cell r="D57" t="str">
            <v>45</v>
          </cell>
          <cell r="E57" t="str">
            <v>CJ10506031</v>
          </cell>
          <cell r="F57" t="str">
            <v>105/06/14</v>
          </cell>
          <cell r="G57" t="str">
            <v>C</v>
          </cell>
          <cell r="H57" t="str">
            <v>嘉義市西區保福里1鄰國賢一街12號</v>
          </cell>
          <cell r="I57" t="str">
            <v>0921213278</v>
          </cell>
          <cell r="J57" t="str">
            <v>45.10.20</v>
          </cell>
          <cell r="K57" t="str">
            <v>Q220876408</v>
          </cell>
        </row>
        <row r="58">
          <cell r="B58" t="str">
            <v>張漢清</v>
          </cell>
          <cell r="C58" t="str">
            <v>男</v>
          </cell>
          <cell r="D58" t="str">
            <v>41</v>
          </cell>
          <cell r="E58" t="str">
            <v>CJ10506077</v>
          </cell>
          <cell r="F58" t="str">
            <v>105/06/14</v>
          </cell>
          <cell r="G58" t="str">
            <v>C</v>
          </cell>
          <cell r="H58" t="str">
            <v>嘉義縣中埔鄉和美村24鄰188-136號</v>
          </cell>
          <cell r="I58" t="str">
            <v>0932820268</v>
          </cell>
          <cell r="J58" t="str">
            <v>41.5.1</v>
          </cell>
          <cell r="K58" t="str">
            <v>Q102471010</v>
          </cell>
        </row>
        <row r="59">
          <cell r="B59" t="str">
            <v>林  真</v>
          </cell>
          <cell r="C59" t="str">
            <v>女</v>
          </cell>
          <cell r="D59" t="str">
            <v>40</v>
          </cell>
          <cell r="E59" t="str">
            <v>CJ10506042</v>
          </cell>
          <cell r="F59" t="str">
            <v>105/06/14</v>
          </cell>
          <cell r="G59" t="str">
            <v>C</v>
          </cell>
          <cell r="H59" t="str">
            <v>嘉義市東區新店里5鄰義教街175號</v>
          </cell>
          <cell r="I59" t="str">
            <v>0963190945</v>
          </cell>
          <cell r="J59" t="str">
            <v>40.6.24</v>
          </cell>
          <cell r="K59" t="str">
            <v>Q200162190</v>
          </cell>
        </row>
        <row r="60">
          <cell r="B60" t="str">
            <v>黃傑智</v>
          </cell>
          <cell r="C60" t="str">
            <v>男</v>
          </cell>
          <cell r="D60" t="str">
            <v>40</v>
          </cell>
          <cell r="E60" t="str">
            <v>CJ10506041</v>
          </cell>
          <cell r="F60" t="str">
            <v>105/06/14</v>
          </cell>
          <cell r="G60" t="str">
            <v>C</v>
          </cell>
          <cell r="H60" t="str">
            <v>嘉義市東區新店里5鄰義教街175號</v>
          </cell>
          <cell r="I60" t="str">
            <v>0936400125</v>
          </cell>
          <cell r="J60" t="str">
            <v>40.11.10</v>
          </cell>
        </row>
        <row r="61">
          <cell r="B61" t="str">
            <v>施志忠</v>
          </cell>
          <cell r="C61" t="str">
            <v>男</v>
          </cell>
          <cell r="D61" t="str">
            <v>40</v>
          </cell>
          <cell r="E61" t="str">
            <v>CJ10506032</v>
          </cell>
          <cell r="F61" t="str">
            <v>105/06/14</v>
          </cell>
          <cell r="G61" t="str">
            <v>C</v>
          </cell>
          <cell r="H61" t="str">
            <v>嘉義市西區新厝里13鄰保安一路71號</v>
          </cell>
          <cell r="I61" t="str">
            <v>0952630053</v>
          </cell>
          <cell r="J61" t="str">
            <v>40.1.18</v>
          </cell>
          <cell r="K61" t="str">
            <v>Q102348365</v>
          </cell>
        </row>
        <row r="62">
          <cell r="B62" t="str">
            <v>李清月</v>
          </cell>
          <cell r="C62" t="str">
            <v>女</v>
          </cell>
          <cell r="D62" t="str">
            <v>41</v>
          </cell>
          <cell r="E62" t="str">
            <v>CJ10506033</v>
          </cell>
          <cell r="F62" t="str">
            <v>108/01/03</v>
          </cell>
          <cell r="G62" t="str">
            <v>B</v>
          </cell>
          <cell r="H62" t="str">
            <v>嘉義市西區新厝里13鄰保安一路71號</v>
          </cell>
          <cell r="I62" t="str">
            <v>0920772617</v>
          </cell>
          <cell r="J62" t="str">
            <v>41.5.15</v>
          </cell>
          <cell r="K62" t="str">
            <v>R200148502</v>
          </cell>
        </row>
        <row r="63">
          <cell r="B63" t="str">
            <v>吳誼輝</v>
          </cell>
          <cell r="C63" t="str">
            <v>男</v>
          </cell>
          <cell r="D63" t="str">
            <v>39</v>
          </cell>
          <cell r="E63" t="str">
            <v>CJ10506030</v>
          </cell>
          <cell r="F63" t="str">
            <v>108/01/03</v>
          </cell>
          <cell r="G63" t="str">
            <v>B</v>
          </cell>
          <cell r="H63" t="str">
            <v>嘉義市西區美源里18鄰杭州四街73號</v>
          </cell>
          <cell r="I63" t="str">
            <v>0922769336</v>
          </cell>
          <cell r="J63" t="str">
            <v>39.10.4</v>
          </cell>
          <cell r="K63" t="str">
            <v>R102108899</v>
          </cell>
        </row>
        <row r="64">
          <cell r="B64" t="str">
            <v>鄭惟仁</v>
          </cell>
          <cell r="C64" t="str">
            <v>男</v>
          </cell>
          <cell r="D64" t="str">
            <v>65</v>
          </cell>
          <cell r="E64" t="str">
            <v>CJ10506045</v>
          </cell>
          <cell r="F64" t="str">
            <v>105/06/14</v>
          </cell>
          <cell r="G64" t="str">
            <v>C</v>
          </cell>
          <cell r="H64" t="str">
            <v>嘉義縣中埔鄉頂埔村13鄰頂埔60號</v>
          </cell>
          <cell r="I64" t="str">
            <v>0934004999</v>
          </cell>
          <cell r="J64" t="str">
            <v>65.2.16</v>
          </cell>
        </row>
        <row r="65">
          <cell r="B65" t="str">
            <v>林清源</v>
          </cell>
          <cell r="C65" t="str">
            <v>男</v>
          </cell>
          <cell r="D65" t="str">
            <v>47</v>
          </cell>
          <cell r="E65" t="str">
            <v>BJ10801027</v>
          </cell>
          <cell r="F65" t="str">
            <v>108/01/03</v>
          </cell>
          <cell r="G65" t="str">
            <v>B</v>
          </cell>
          <cell r="H65" t="str">
            <v>嘉義市東區太平里19鄰安和街220巷13號</v>
          </cell>
          <cell r="I65" t="str">
            <v>05-2760368</v>
          </cell>
          <cell r="J65" t="str">
            <v>47.6.25</v>
          </cell>
          <cell r="K65" t="str">
            <v>Q120002979</v>
          </cell>
        </row>
        <row r="66">
          <cell r="B66" t="str">
            <v>簡仁平</v>
          </cell>
          <cell r="C66" t="str">
            <v>男</v>
          </cell>
          <cell r="D66" t="str">
            <v>54</v>
          </cell>
          <cell r="E66" t="str">
            <v>CJ10506038</v>
          </cell>
          <cell r="F66" t="str">
            <v>105/06/14</v>
          </cell>
          <cell r="G66" t="str">
            <v>C</v>
          </cell>
          <cell r="H66" t="str">
            <v>嘉義市東區新店里12鄰林森東路364巷15弄47之4號</v>
          </cell>
          <cell r="I66" t="str">
            <v>0929379846</v>
          </cell>
          <cell r="J66" t="str">
            <v>54.1.2</v>
          </cell>
          <cell r="K66" t="str">
            <v>P120982515</v>
          </cell>
        </row>
        <row r="67">
          <cell r="B67" t="str">
            <v>陳明哲</v>
          </cell>
          <cell r="C67" t="str">
            <v>男</v>
          </cell>
          <cell r="D67" t="str">
            <v>52</v>
          </cell>
          <cell r="E67" t="str">
            <v>CJ10506036</v>
          </cell>
          <cell r="F67" t="str">
            <v>108/01/03</v>
          </cell>
          <cell r="G67" t="str">
            <v>B</v>
          </cell>
          <cell r="H67" t="str">
            <v>嘉義市東區後庄里13鄰東義路156巷55之8號</v>
          </cell>
          <cell r="I67" t="str">
            <v>0955681081</v>
          </cell>
          <cell r="J67" t="str">
            <v>52.3.2</v>
          </cell>
          <cell r="K67" t="str">
            <v>R122036034</v>
          </cell>
        </row>
        <row r="68">
          <cell r="B68" t="str">
            <v>張雅絜</v>
          </cell>
          <cell r="C68" t="str">
            <v>女</v>
          </cell>
          <cell r="D68" t="str">
            <v>85</v>
          </cell>
          <cell r="E68" t="str">
            <v>CJ10506057</v>
          </cell>
          <cell r="F68" t="str">
            <v>105/06/14</v>
          </cell>
          <cell r="G68" t="str">
            <v>C</v>
          </cell>
          <cell r="H68" t="str">
            <v>台南市後壁區土溝里6鄰土溝101號之20</v>
          </cell>
          <cell r="I68" t="str">
            <v>0928013768</v>
          </cell>
          <cell r="J68" t="str">
            <v>85.2.25</v>
          </cell>
        </row>
        <row r="69">
          <cell r="B69" t="str">
            <v>張雅婷</v>
          </cell>
          <cell r="C69" t="str">
            <v>女</v>
          </cell>
          <cell r="D69" t="str">
            <v>75</v>
          </cell>
          <cell r="E69" t="str">
            <v>CJ10506023</v>
          </cell>
          <cell r="F69" t="str">
            <v>105/06/14</v>
          </cell>
          <cell r="G69" t="str">
            <v>C</v>
          </cell>
          <cell r="H69" t="str">
            <v>彰化縣社頭鄉仁雅村2鄰民生路671號</v>
          </cell>
          <cell r="I69" t="str">
            <v>0921171615</v>
          </cell>
          <cell r="J69" t="str">
            <v>75.5.30</v>
          </cell>
        </row>
        <row r="70">
          <cell r="B70" t="str">
            <v>郭秀真</v>
          </cell>
          <cell r="C70" t="str">
            <v>女</v>
          </cell>
          <cell r="D70" t="str">
            <v>54</v>
          </cell>
          <cell r="E70" t="str">
            <v>CJ10506044</v>
          </cell>
          <cell r="F70" t="str">
            <v>105/06/14</v>
          </cell>
          <cell r="G70" t="str">
            <v>C</v>
          </cell>
          <cell r="H70" t="str">
            <v>嘉義市東區太平里9鄰博東路115號3樓2</v>
          </cell>
          <cell r="I70" t="str">
            <v>0935110582</v>
          </cell>
          <cell r="J70" t="str">
            <v>54.8.2</v>
          </cell>
        </row>
        <row r="71">
          <cell r="B71" t="str">
            <v>林美麗</v>
          </cell>
          <cell r="C71" t="str">
            <v>女</v>
          </cell>
          <cell r="D71" t="str">
            <v>58</v>
          </cell>
          <cell r="E71" t="str">
            <v>CJ10506043</v>
          </cell>
          <cell r="F71" t="str">
            <v>105/06/14</v>
          </cell>
          <cell r="G71" t="str">
            <v>C</v>
          </cell>
          <cell r="H71" t="str">
            <v>嘉義市西區自強里9鄰興業西路235號</v>
          </cell>
          <cell r="I71" t="str">
            <v>0933280109</v>
          </cell>
          <cell r="J71" t="str">
            <v>58.11.17</v>
          </cell>
        </row>
        <row r="72">
          <cell r="B72" t="str">
            <v>蔡偉裕</v>
          </cell>
          <cell r="C72" t="str">
            <v>男</v>
          </cell>
          <cell r="D72" t="str">
            <v>56</v>
          </cell>
          <cell r="E72" t="str">
            <v>CJ10506040</v>
          </cell>
          <cell r="F72" t="str">
            <v>105/06/14</v>
          </cell>
          <cell r="G72" t="str">
            <v>C</v>
          </cell>
          <cell r="H72" t="str">
            <v>嘉義市東區太平里8鄰博東路153號11樓之4</v>
          </cell>
          <cell r="I72" t="str">
            <v>0937496388</v>
          </cell>
          <cell r="J72" t="str">
            <v>56.6.25</v>
          </cell>
        </row>
        <row r="73">
          <cell r="B73" t="str">
            <v>李育儒</v>
          </cell>
          <cell r="C73" t="str">
            <v>男</v>
          </cell>
          <cell r="D73" t="str">
            <v>51</v>
          </cell>
          <cell r="E73" t="str">
            <v>CJ10506078</v>
          </cell>
          <cell r="F73" t="str">
            <v>105/06/14</v>
          </cell>
          <cell r="G73" t="str">
            <v>C</v>
          </cell>
          <cell r="H73" t="str">
            <v>嘉義市西區車店里14鄰蘭州四街131號</v>
          </cell>
          <cell r="I73" t="str">
            <v>0924126196</v>
          </cell>
          <cell r="J73" t="str">
            <v>51.3.20</v>
          </cell>
          <cell r="K73" t="str">
            <v>M120387652</v>
          </cell>
        </row>
        <row r="74">
          <cell r="B74" t="str">
            <v>張榮峰</v>
          </cell>
          <cell r="C74" t="str">
            <v>男</v>
          </cell>
          <cell r="D74" t="str">
            <v>55</v>
          </cell>
          <cell r="E74" t="str">
            <v>CJ10506079</v>
          </cell>
          <cell r="F74" t="str">
            <v>105/06/14</v>
          </cell>
          <cell r="G74" t="str">
            <v>C</v>
          </cell>
          <cell r="H74" t="str">
            <v>嘉義市西區頭港里3鄰玉山路1039號</v>
          </cell>
          <cell r="I74" t="str">
            <v>0910852122</v>
          </cell>
          <cell r="J74" t="str">
            <v>55.6.25</v>
          </cell>
          <cell r="K74" t="str">
            <v>Q120399824</v>
          </cell>
        </row>
        <row r="75">
          <cell r="B75" t="str">
            <v>洪伯蘭</v>
          </cell>
          <cell r="C75" t="str">
            <v>女</v>
          </cell>
          <cell r="D75" t="str">
            <v>50</v>
          </cell>
          <cell r="G75" t="str">
            <v>競賽</v>
          </cell>
          <cell r="H75" t="str">
            <v>嘉義縣番路郷公興村中寮3鄰14之28號附1</v>
          </cell>
          <cell r="I75" t="str">
            <v>0919859633</v>
          </cell>
          <cell r="J75" t="str">
            <v>50.3.8</v>
          </cell>
          <cell r="K75" t="str">
            <v>Q222028517</v>
          </cell>
        </row>
        <row r="76">
          <cell r="B76" t="str">
            <v>柯麗月</v>
          </cell>
          <cell r="C76" t="str">
            <v>女</v>
          </cell>
          <cell r="D76" t="str">
            <v>43</v>
          </cell>
          <cell r="G76" t="str">
            <v>競賽</v>
          </cell>
          <cell r="H76" t="str">
            <v>嘉義市西區磚磘里12鄰永福三街15號7F1</v>
          </cell>
          <cell r="I76" t="str">
            <v>0932805685</v>
          </cell>
          <cell r="J76" t="str">
            <v>43.6.21</v>
          </cell>
          <cell r="K76" t="str">
            <v>Q202147495</v>
          </cell>
        </row>
        <row r="77">
          <cell r="B77" t="str">
            <v>江蓮</v>
          </cell>
          <cell r="C77" t="str">
            <v>女</v>
          </cell>
          <cell r="D77" t="str">
            <v>49</v>
          </cell>
          <cell r="G77" t="str">
            <v>競賽</v>
          </cell>
          <cell r="H77" t="str">
            <v>嘉義市東區頂庒里2鄰義教街613巷100號</v>
          </cell>
          <cell r="I77" t="str">
            <v>0937577705</v>
          </cell>
          <cell r="J77" t="str">
            <v>49.3.1</v>
          </cell>
          <cell r="K77" t="str">
            <v>Q220055954</v>
          </cell>
        </row>
        <row r="78">
          <cell r="B78" t="str">
            <v>李雲美</v>
          </cell>
          <cell r="C78" t="str">
            <v>女</v>
          </cell>
          <cell r="D78" t="str">
            <v>51</v>
          </cell>
          <cell r="G78" t="str">
            <v>競賽</v>
          </cell>
          <cell r="H78" t="str">
            <v>嘉義縣太保市麻寮里23鄰北港路2段403巷69號</v>
          </cell>
          <cell r="I78" t="str">
            <v>2386323</v>
          </cell>
          <cell r="J78" t="str">
            <v>51.4.3</v>
          </cell>
          <cell r="K78" t="str">
            <v>A220069973</v>
          </cell>
        </row>
        <row r="79">
          <cell r="B79" t="str">
            <v>陳美麗</v>
          </cell>
          <cell r="C79" t="str">
            <v>女</v>
          </cell>
          <cell r="D79" t="str">
            <v>43</v>
          </cell>
          <cell r="G79" t="str">
            <v>競賽</v>
          </cell>
          <cell r="H79" t="str">
            <v>嘉義縣番路郷新福村6鄰53號</v>
          </cell>
          <cell r="I79" t="str">
            <v>0919119123</v>
          </cell>
          <cell r="J79" t="str">
            <v>43.6.8</v>
          </cell>
          <cell r="K79" t="str">
            <v>Q202807254</v>
          </cell>
        </row>
        <row r="80">
          <cell r="B80" t="str">
            <v>張家芸</v>
          </cell>
          <cell r="C80" t="str">
            <v>女</v>
          </cell>
          <cell r="D80" t="str">
            <v>50</v>
          </cell>
          <cell r="G80" t="str">
            <v>競賽</v>
          </cell>
          <cell r="H80" t="str">
            <v>嘉義市東區安寮里27鄰吳鳳南路521巷33弄5號</v>
          </cell>
          <cell r="I80" t="str">
            <v>0937654051</v>
          </cell>
          <cell r="J80" t="str">
            <v>50.8.1</v>
          </cell>
          <cell r="K80" t="str">
            <v>Q221019185</v>
          </cell>
        </row>
        <row r="81">
          <cell r="B81" t="str">
            <v>蔡榮豐</v>
          </cell>
          <cell r="C81" t="str">
            <v>男</v>
          </cell>
          <cell r="G81" t="str">
            <v>競賽</v>
          </cell>
          <cell r="H81" t="str">
            <v>嘉義市西區慶安里16鄰長安街109巷46號</v>
          </cell>
          <cell r="K81" t="str">
            <v>Q120476899</v>
          </cell>
        </row>
        <row r="82">
          <cell r="B82" t="str">
            <v>江坤章</v>
          </cell>
          <cell r="C82" t="str">
            <v>男</v>
          </cell>
          <cell r="G82" t="str">
            <v>競賽</v>
          </cell>
          <cell r="H82" t="str">
            <v>嘉義市西區劉厝里27鄰大吉街103號</v>
          </cell>
          <cell r="K82" t="str">
            <v>Q101127997</v>
          </cell>
        </row>
        <row r="83">
          <cell r="B83" t="str">
            <v>林秋甫</v>
          </cell>
          <cell r="C83" t="str">
            <v>男</v>
          </cell>
          <cell r="H83" t="str">
            <v>嘉義市東區東川里17鄰大雅路二段578巷43號</v>
          </cell>
          <cell r="K83" t="str">
            <v>Q122210997</v>
          </cell>
        </row>
        <row r="84">
          <cell r="B84" t="str">
            <v>曾晃誼</v>
          </cell>
          <cell r="C84" t="str">
            <v>男</v>
          </cell>
          <cell r="H84" t="str">
            <v>嘉義市東區中央里3鄰公明路街215號</v>
          </cell>
          <cell r="K84" t="str">
            <v>Q120316674</v>
          </cell>
        </row>
        <row r="85">
          <cell r="B85" t="str">
            <v>吳景瑞</v>
          </cell>
          <cell r="C85" t="str">
            <v>男</v>
          </cell>
          <cell r="D85" t="str">
            <v>67</v>
          </cell>
          <cell r="G85" t="str">
            <v>C</v>
          </cell>
          <cell r="H85" t="str">
            <v>嘉義市西區重興里4鄰博愛路一段496巷7號3樓2</v>
          </cell>
          <cell r="J85" t="str">
            <v>67.03.08</v>
          </cell>
          <cell r="K85" t="str">
            <v>N123523017</v>
          </cell>
        </row>
        <row r="86">
          <cell r="B86" t="str">
            <v>張壹翔</v>
          </cell>
          <cell r="C86" t="str">
            <v>男</v>
          </cell>
          <cell r="D86" t="str">
            <v>88</v>
          </cell>
          <cell r="G86" t="str">
            <v>C</v>
          </cell>
          <cell r="H86" t="str">
            <v>嘉義縣中埔鄉和美村1鄰司公部15之10號</v>
          </cell>
          <cell r="J86" t="str">
            <v>88.03.23</v>
          </cell>
          <cell r="K86" t="str">
            <v xml:space="preserve">M122995349 </v>
          </cell>
        </row>
        <row r="87">
          <cell r="B87" t="str">
            <v>林祐丞</v>
          </cell>
          <cell r="C87" t="str">
            <v>男</v>
          </cell>
          <cell r="D87" t="str">
            <v>86</v>
          </cell>
          <cell r="G87" t="str">
            <v>C</v>
          </cell>
          <cell r="H87" t="str">
            <v>嘉義市東區盧厝里2鄰盧厝64之13號</v>
          </cell>
          <cell r="J87" t="str">
            <v>86.08.21</v>
          </cell>
          <cell r="K87" t="str">
            <v>Q124242433</v>
          </cell>
        </row>
        <row r="88">
          <cell r="B88" t="str">
            <v>林珈竹</v>
          </cell>
          <cell r="C88" t="str">
            <v>女</v>
          </cell>
          <cell r="D88" t="str">
            <v>89</v>
          </cell>
          <cell r="G88" t="str">
            <v>C</v>
          </cell>
          <cell r="H88" t="str">
            <v>嘉義市東區盧厝里2鄰盧厝64之13號</v>
          </cell>
          <cell r="J88" t="str">
            <v>89.10.19</v>
          </cell>
          <cell r="K88" t="str">
            <v>Q224315415</v>
          </cell>
        </row>
        <row r="89">
          <cell r="B89" t="str">
            <v>林志賢</v>
          </cell>
          <cell r="C89" t="str">
            <v>男</v>
          </cell>
          <cell r="D89" t="str">
            <v>58</v>
          </cell>
          <cell r="G89" t="str">
            <v>C</v>
          </cell>
          <cell r="H89" t="str">
            <v>嘉義市西區頭港里3鄰玉山路1025巷9號</v>
          </cell>
          <cell r="J89" t="str">
            <v>58.02.20</v>
          </cell>
          <cell r="K89" t="str">
            <v>N121393682</v>
          </cell>
        </row>
        <row r="90">
          <cell r="B90" t="str">
            <v>莊佳宜</v>
          </cell>
          <cell r="C90" t="str">
            <v>女</v>
          </cell>
          <cell r="D90" t="str">
            <v>89</v>
          </cell>
          <cell r="G90" t="str">
            <v>C</v>
          </cell>
          <cell r="H90" t="str">
            <v>嘉義縣六腳鄉六腳村11鄰148號</v>
          </cell>
          <cell r="J90" t="str">
            <v>89.04.21</v>
          </cell>
          <cell r="K90" t="str">
            <v>Q224329615</v>
          </cell>
        </row>
        <row r="91">
          <cell r="B91" t="str">
            <v>劉茂生</v>
          </cell>
          <cell r="C91" t="str">
            <v>男</v>
          </cell>
          <cell r="D91" t="str">
            <v>56</v>
          </cell>
          <cell r="G91" t="str">
            <v>C</v>
          </cell>
          <cell r="H91" t="str">
            <v>嘉義市東區太平里2鄰新生路562巷3弄12號</v>
          </cell>
          <cell r="J91" t="str">
            <v>56.06.14</v>
          </cell>
          <cell r="K91" t="str">
            <v>Q120254562</v>
          </cell>
        </row>
        <row r="92">
          <cell r="B92" t="str">
            <v>陳玠璇</v>
          </cell>
          <cell r="C92" t="str">
            <v>女</v>
          </cell>
          <cell r="D92" t="str">
            <v>89</v>
          </cell>
          <cell r="G92" t="str">
            <v>C</v>
          </cell>
          <cell r="H92" t="str">
            <v>嘉義市東區東川里5鄰公園街109巷8號</v>
          </cell>
          <cell r="J92" t="str">
            <v>89.10.30</v>
          </cell>
          <cell r="K92" t="str">
            <v>Q224331188</v>
          </cell>
        </row>
        <row r="93">
          <cell r="B93" t="str">
            <v>黃慧婉</v>
          </cell>
          <cell r="C93" t="str">
            <v>女</v>
          </cell>
          <cell r="D93" t="str">
            <v>60</v>
          </cell>
          <cell r="G93" t="str">
            <v>C</v>
          </cell>
          <cell r="H93" t="str">
            <v>嘉義市東區東川里5鄰公園街109巷8號</v>
          </cell>
          <cell r="J93" t="str">
            <v>60.12.03</v>
          </cell>
          <cell r="K93" t="str">
            <v>E220877157</v>
          </cell>
        </row>
        <row r="94">
          <cell r="B94" t="str">
            <v>李欣瑜</v>
          </cell>
          <cell r="C94" t="str">
            <v>女</v>
          </cell>
          <cell r="D94" t="str">
            <v>89</v>
          </cell>
          <cell r="G94" t="str">
            <v>C</v>
          </cell>
          <cell r="H94" t="str">
            <v>嘉義市西區車店里19鄰蘭州二街4號3樓之一</v>
          </cell>
          <cell r="J94" t="str">
            <v>89.12.03</v>
          </cell>
          <cell r="K94" t="str">
            <v xml:space="preserve">I200475931 </v>
          </cell>
        </row>
        <row r="95">
          <cell r="B95" t="str">
            <v>江錕城</v>
          </cell>
          <cell r="C95" t="str">
            <v>男</v>
          </cell>
          <cell r="D95" t="str">
            <v>42</v>
          </cell>
          <cell r="G95" t="str">
            <v>C</v>
          </cell>
          <cell r="H95" t="str">
            <v>嘉義縣水上鄉溪洲村16鄰120之16號</v>
          </cell>
          <cell r="J95" t="str">
            <v>42.09.14</v>
          </cell>
          <cell r="K95" t="str">
            <v>Q102148294</v>
          </cell>
        </row>
        <row r="96">
          <cell r="B96" t="str">
            <v>張祐銘</v>
          </cell>
          <cell r="C96" t="str">
            <v>男</v>
          </cell>
          <cell r="D96" t="str">
            <v>86</v>
          </cell>
          <cell r="G96" t="str">
            <v>C</v>
          </cell>
          <cell r="H96" t="str">
            <v>嘉義市西區頭港里3鄰玉山路1039號</v>
          </cell>
          <cell r="J96" t="str">
            <v>86.01.08</v>
          </cell>
          <cell r="K96" t="str">
            <v>Q124221194</v>
          </cell>
        </row>
        <row r="97">
          <cell r="B97" t="str">
            <v>洪德鈿</v>
          </cell>
          <cell r="C97" t="str">
            <v>男</v>
          </cell>
          <cell r="D97" t="str">
            <v>41</v>
          </cell>
          <cell r="G97" t="str">
            <v>C</v>
          </cell>
          <cell r="H97" t="str">
            <v>嘉義市東區頂寮里1鄰宣信街111巷94號</v>
          </cell>
          <cell r="J97" t="str">
            <v>41.10.03</v>
          </cell>
          <cell r="K97" t="str">
            <v>Q101489134</v>
          </cell>
        </row>
        <row r="98">
          <cell r="B98" t="str">
            <v>黃玉青</v>
          </cell>
          <cell r="C98" t="str">
            <v>男</v>
          </cell>
          <cell r="D98" t="str">
            <v>60</v>
          </cell>
          <cell r="G98" t="str">
            <v>C</v>
          </cell>
          <cell r="H98" t="str">
            <v>嘉義市東區新開里20鄰宣信街266號</v>
          </cell>
          <cell r="J98" t="str">
            <v>60.02.25</v>
          </cell>
          <cell r="K98" t="str">
            <v>Q121059043</v>
          </cell>
        </row>
        <row r="99">
          <cell r="B99" t="str">
            <v>黃振祥</v>
          </cell>
          <cell r="C99" t="str">
            <v>男</v>
          </cell>
          <cell r="H99" t="str">
            <v>嘉義縣朴子市中正里7鄰中正路153號</v>
          </cell>
          <cell r="K99" t="str">
            <v>Q102241325</v>
          </cell>
        </row>
        <row r="100">
          <cell r="B100" t="str">
            <v>陳惠娟</v>
          </cell>
          <cell r="C100" t="str">
            <v>女</v>
          </cell>
          <cell r="H100" t="str">
            <v>台南市安平區平通里11鄰育平九街245號7樓之8</v>
          </cell>
          <cell r="I100" t="str">
            <v>0920178047</v>
          </cell>
          <cell r="K100" t="str">
            <v>D221098006</v>
          </cell>
        </row>
        <row r="101">
          <cell r="B101" t="str">
            <v>陳進士</v>
          </cell>
          <cell r="C101" t="str">
            <v>男</v>
          </cell>
          <cell r="H101" t="str">
            <v>高雄市三民區鼎泰里51鄰裕誠路86號6樓</v>
          </cell>
          <cell r="I101" t="str">
            <v>0922346876</v>
          </cell>
          <cell r="K101" t="str">
            <v>R103325741</v>
          </cell>
        </row>
        <row r="102">
          <cell r="B102" t="str">
            <v>姜慧珠</v>
          </cell>
          <cell r="C102" t="str">
            <v>女</v>
          </cell>
          <cell r="H102" t="str">
            <v>台南市東區富裕里3鄰裕農路58之6號</v>
          </cell>
          <cell r="K102" t="str">
            <v>K220050839</v>
          </cell>
        </row>
        <row r="103">
          <cell r="B103" t="str">
            <v>王雲龍</v>
          </cell>
          <cell r="C103" t="str">
            <v>男</v>
          </cell>
          <cell r="H103" t="str">
            <v>台南市永康區東橋里31鄰東橋十二街55號8樓之5</v>
          </cell>
          <cell r="K103" t="str">
            <v>R103204345</v>
          </cell>
        </row>
        <row r="104">
          <cell r="B104" t="str">
            <v>陳文山</v>
          </cell>
          <cell r="C104" t="str">
            <v>男</v>
          </cell>
          <cell r="H104" t="str">
            <v>台南市永康區東橋里31鄰東橋十二街55號3樓之3</v>
          </cell>
          <cell r="K104" t="str">
            <v>D120498322</v>
          </cell>
        </row>
        <row r="105">
          <cell r="B105" t="str">
            <v>吳淑卿</v>
          </cell>
          <cell r="C105" t="str">
            <v>女</v>
          </cell>
          <cell r="H105" t="str">
            <v>台中市南區樹德里27鄰復興路一段207巷17-22號</v>
          </cell>
          <cell r="K105" t="str">
            <v>R221892201</v>
          </cell>
        </row>
        <row r="106">
          <cell r="B106" t="str">
            <v>龔聖傑</v>
          </cell>
          <cell r="C106" t="str">
            <v>男</v>
          </cell>
          <cell r="H106" t="str">
            <v>嘉義市東區後庄里15鄰東義路92號</v>
          </cell>
          <cell r="K106" t="str">
            <v>Q123005543</v>
          </cell>
        </row>
        <row r="107">
          <cell r="B107" t="str">
            <v>郭皆興</v>
          </cell>
          <cell r="C107" t="str">
            <v>男</v>
          </cell>
          <cell r="H107" t="str">
            <v>台南市麻豆區油車里8鄰油車36號之33</v>
          </cell>
          <cell r="K107" t="str">
            <v>R100828165</v>
          </cell>
        </row>
        <row r="108">
          <cell r="B108" t="str">
            <v>王素綿</v>
          </cell>
          <cell r="C108" t="str">
            <v>女</v>
          </cell>
          <cell r="H108" t="str">
            <v>台南市南區文南里10鄰文南路105巷22號</v>
          </cell>
          <cell r="K108" t="str">
            <v>R220703830</v>
          </cell>
        </row>
        <row r="109">
          <cell r="B109" t="str">
            <v>陳錫興</v>
          </cell>
          <cell r="C109" t="str">
            <v>男</v>
          </cell>
          <cell r="H109" t="str">
            <v>台南市南區金華里13鄰新孝路80號之1</v>
          </cell>
          <cell r="K109" t="str">
            <v>D101531688</v>
          </cell>
        </row>
        <row r="110">
          <cell r="B110" t="str">
            <v>楊奢</v>
          </cell>
          <cell r="C110" t="str">
            <v>男</v>
          </cell>
          <cell r="H110" t="str">
            <v>高雄市三民區寶玉里5鄰義德路58巷1號4樓1</v>
          </cell>
          <cell r="K110" t="str">
            <v>S101244771</v>
          </cell>
        </row>
        <row r="111">
          <cell r="B111" t="str">
            <v>劉玉粦</v>
          </cell>
          <cell r="C111" t="str">
            <v>男</v>
          </cell>
          <cell r="H111" t="str">
            <v>高雄市鳳山區新泰里10鄰新康街254巷5號3樓</v>
          </cell>
          <cell r="K111" t="str">
            <v>T121210343</v>
          </cell>
        </row>
        <row r="112">
          <cell r="B112" t="str">
            <v>洪政三</v>
          </cell>
          <cell r="C112" t="str">
            <v>男</v>
          </cell>
          <cell r="H112" t="str">
            <v>高雄市路竹區文南里4鄰中華路146之3號</v>
          </cell>
          <cell r="K112" t="str">
            <v>S101719906</v>
          </cell>
        </row>
        <row r="113">
          <cell r="B113" t="str">
            <v>李明堅</v>
          </cell>
          <cell r="C113" t="str">
            <v>男</v>
          </cell>
          <cell r="H113" t="str">
            <v>高雄市湖內區大湖里28鄰長春四街72巷11號</v>
          </cell>
          <cell r="K113" t="str">
            <v>A102681460</v>
          </cell>
        </row>
        <row r="114">
          <cell r="B114" t="str">
            <v>陳秀梯</v>
          </cell>
          <cell r="C114" t="str">
            <v>女</v>
          </cell>
          <cell r="H114" t="str">
            <v>高雄市左營區新上里26鄰立信路103號</v>
          </cell>
          <cell r="K114" t="str">
            <v>K200604751</v>
          </cell>
        </row>
        <row r="115">
          <cell r="B115" t="str">
            <v>翟小麗</v>
          </cell>
          <cell r="C115" t="str">
            <v>女</v>
          </cell>
          <cell r="H115" t="str">
            <v>高雄市前鎮區忠誠里6鄰中華五路969巷1弄4號8樓之3</v>
          </cell>
          <cell r="K115" t="str">
            <v>E202084350</v>
          </cell>
        </row>
        <row r="116">
          <cell r="B116" t="str">
            <v>翁溪水</v>
          </cell>
          <cell r="C116" t="str">
            <v>男</v>
          </cell>
          <cell r="H116" t="str">
            <v>高雄市路竹區竹東里14鄰中興路109號</v>
          </cell>
          <cell r="K116" t="str">
            <v>S101753695</v>
          </cell>
        </row>
        <row r="117">
          <cell r="B117" t="str">
            <v>黃文彬</v>
          </cell>
          <cell r="C117" t="str">
            <v>男</v>
          </cell>
          <cell r="H117" t="str">
            <v>1</v>
          </cell>
        </row>
        <row r="118">
          <cell r="B118" t="str">
            <v>喬惠康</v>
          </cell>
          <cell r="C118" t="str">
            <v>男</v>
          </cell>
          <cell r="H118" t="str">
            <v>2</v>
          </cell>
        </row>
        <row r="119">
          <cell r="B119" t="str">
            <v>蔡幸芳</v>
          </cell>
          <cell r="C119" t="str">
            <v>女</v>
          </cell>
          <cell r="H119" t="str">
            <v>3</v>
          </cell>
        </row>
        <row r="124">
          <cell r="B124" t="str">
            <v>鄭沂祐</v>
          </cell>
          <cell r="C124" t="str">
            <v>男</v>
          </cell>
          <cell r="G124" t="str">
            <v>0</v>
          </cell>
          <cell r="H124" t="str">
            <v>嘉義市東區興村里溪興街153巷30弄49號</v>
          </cell>
          <cell r="K124" t="str">
            <v>I100333061</v>
          </cell>
        </row>
        <row r="125">
          <cell r="B125" t="str">
            <v>侯滿</v>
          </cell>
          <cell r="C125" t="str">
            <v>女</v>
          </cell>
          <cell r="G125" t="str">
            <v>0</v>
          </cell>
          <cell r="H125" t="str">
            <v>嘉義市西區福民里1鄰徐州二街43號</v>
          </cell>
          <cell r="K125" t="str">
            <v>Q221325455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4" zoomScaleNormal="100" workbookViewId="0">
      <selection activeCell="P12" sqref="P12"/>
    </sheetView>
  </sheetViews>
  <sheetFormatPr defaultColWidth="10.140625" defaultRowHeight="39.950000000000003" customHeight="1"/>
  <cols>
    <col min="1" max="1" width="15.28515625" style="176" customWidth="1"/>
    <col min="2" max="2" width="16" style="205" customWidth="1"/>
    <col min="3" max="3" width="4.42578125" style="204" hidden="1" customWidth="1"/>
    <col min="4" max="4" width="11.28515625" style="208" customWidth="1"/>
    <col min="5" max="5" width="40.7109375" style="176" customWidth="1"/>
    <col min="6" max="6" width="9.5703125" style="205" hidden="1" customWidth="1"/>
    <col min="7" max="7" width="6.5703125" style="205" hidden="1" customWidth="1"/>
    <col min="8" max="8" width="6.42578125" style="205" hidden="1" customWidth="1"/>
    <col min="9" max="9" width="2.7109375" style="205" hidden="1" customWidth="1"/>
    <col min="10" max="10" width="1.5703125" style="176" hidden="1" customWidth="1"/>
    <col min="11" max="16384" width="10.140625" style="176"/>
  </cols>
  <sheetData>
    <row r="1" spans="1:13" ht="47.25" customHeight="1">
      <c r="A1" s="374" t="s">
        <v>901</v>
      </c>
      <c r="B1" s="374"/>
      <c r="C1" s="374"/>
      <c r="D1" s="374"/>
      <c r="E1" s="374"/>
      <c r="F1" s="374"/>
      <c r="G1" s="374"/>
      <c r="H1" s="374"/>
      <c r="I1" s="374"/>
    </row>
    <row r="2" spans="1:13" s="186" customFormat="1" ht="39.950000000000003" customHeight="1">
      <c r="A2" s="178" t="s">
        <v>776</v>
      </c>
      <c r="B2" s="178" t="s">
        <v>777</v>
      </c>
      <c r="C2" s="375" t="s">
        <v>778</v>
      </c>
      <c r="D2" s="376"/>
      <c r="E2" s="178" t="s">
        <v>826</v>
      </c>
      <c r="F2" s="197" t="s">
        <v>779</v>
      </c>
      <c r="G2" s="197" t="s">
        <v>780</v>
      </c>
      <c r="H2" s="197" t="s">
        <v>781</v>
      </c>
      <c r="I2" s="197" t="s">
        <v>782</v>
      </c>
      <c r="M2" s="283"/>
    </row>
    <row r="3" spans="1:13" s="186" customFormat="1" ht="23.25" customHeight="1">
      <c r="A3" s="377" t="s">
        <v>898</v>
      </c>
      <c r="B3" s="183" t="s">
        <v>902</v>
      </c>
      <c r="C3" s="181"/>
      <c r="D3" s="182"/>
      <c r="E3" s="183" t="s">
        <v>783</v>
      </c>
      <c r="F3" s="184"/>
      <c r="G3" s="185"/>
      <c r="H3" s="185"/>
      <c r="I3" s="185"/>
      <c r="M3" s="283"/>
    </row>
    <row r="4" spans="1:13" s="186" customFormat="1" ht="23.25" customHeight="1">
      <c r="A4" s="378"/>
      <c r="B4" s="178" t="s">
        <v>814</v>
      </c>
      <c r="C4" s="181"/>
      <c r="D4" s="182"/>
      <c r="E4" s="183" t="s">
        <v>775</v>
      </c>
      <c r="F4" s="187"/>
      <c r="G4" s="188"/>
      <c r="H4" s="188"/>
      <c r="I4" s="188"/>
      <c r="M4" s="285"/>
    </row>
    <row r="5" spans="1:13" s="186" customFormat="1" ht="39.950000000000003" customHeight="1">
      <c r="A5" s="378"/>
      <c r="B5" s="380" t="s">
        <v>900</v>
      </c>
      <c r="C5" s="189" t="s">
        <v>784</v>
      </c>
      <c r="D5" s="178" t="s">
        <v>785</v>
      </c>
      <c r="E5" s="190" t="s">
        <v>847</v>
      </c>
      <c r="F5" s="227" t="s">
        <v>786</v>
      </c>
      <c r="G5" s="177" t="s">
        <v>799</v>
      </c>
      <c r="H5" s="189" t="s">
        <v>787</v>
      </c>
      <c r="I5" s="177" t="s">
        <v>800</v>
      </c>
      <c r="J5" s="283"/>
    </row>
    <row r="6" spans="1:13" s="186" customFormat="1" ht="39.950000000000003" customHeight="1">
      <c r="A6" s="378"/>
      <c r="B6" s="381"/>
      <c r="C6" s="192" t="s">
        <v>788</v>
      </c>
      <c r="D6" s="178" t="s">
        <v>789</v>
      </c>
      <c r="E6" s="190" t="s">
        <v>848</v>
      </c>
      <c r="F6" s="227" t="s">
        <v>786</v>
      </c>
      <c r="G6" s="177" t="s">
        <v>803</v>
      </c>
      <c r="H6" s="189" t="s">
        <v>801</v>
      </c>
      <c r="I6" s="177" t="s">
        <v>813</v>
      </c>
      <c r="J6" s="283"/>
    </row>
    <row r="7" spans="1:13" s="186" customFormat="1" ht="39.950000000000003" customHeight="1">
      <c r="A7" s="378"/>
      <c r="B7" s="381"/>
      <c r="C7" s="193" t="s">
        <v>790</v>
      </c>
      <c r="D7" s="178" t="s">
        <v>791</v>
      </c>
      <c r="E7" s="190" t="s">
        <v>849</v>
      </c>
      <c r="F7" s="227" t="s">
        <v>786</v>
      </c>
      <c r="G7" s="177" t="s">
        <v>804</v>
      </c>
      <c r="H7" s="189" t="s">
        <v>802</v>
      </c>
      <c r="I7" s="177" t="s">
        <v>812</v>
      </c>
      <c r="J7" s="283"/>
    </row>
    <row r="8" spans="1:13" s="186" customFormat="1" ht="39.950000000000003" hidden="1" customHeight="1">
      <c r="A8" s="378"/>
      <c r="B8" s="381"/>
      <c r="C8" s="192"/>
      <c r="D8" s="216" t="s">
        <v>792</v>
      </c>
      <c r="E8" s="217" t="s">
        <v>850</v>
      </c>
      <c r="F8" s="191"/>
      <c r="G8" s="218" t="s">
        <v>805</v>
      </c>
      <c r="H8" s="192" t="s">
        <v>806</v>
      </c>
      <c r="I8" s="218" t="s">
        <v>808</v>
      </c>
      <c r="J8" s="220"/>
    </row>
    <row r="9" spans="1:13" s="186" customFormat="1" ht="39.950000000000003" customHeight="1">
      <c r="A9" s="378"/>
      <c r="B9" s="381"/>
      <c r="C9" s="195"/>
      <c r="D9" s="178" t="s">
        <v>793</v>
      </c>
      <c r="E9" s="190" t="s">
        <v>851</v>
      </c>
      <c r="F9" s="191"/>
      <c r="G9" s="218" t="s">
        <v>808</v>
      </c>
      <c r="H9" s="192" t="s">
        <v>807</v>
      </c>
      <c r="I9" s="218" t="s">
        <v>808</v>
      </c>
    </row>
    <row r="10" spans="1:13" s="186" customFormat="1" ht="39.950000000000003" customHeight="1" thickBot="1">
      <c r="A10" s="379"/>
      <c r="B10" s="382"/>
      <c r="C10" s="229" t="s">
        <v>827</v>
      </c>
      <c r="D10" s="197" t="s">
        <v>794</v>
      </c>
      <c r="E10" s="190" t="s">
        <v>852</v>
      </c>
      <c r="F10" s="215" t="s">
        <v>811</v>
      </c>
      <c r="G10" s="179" t="s">
        <v>809</v>
      </c>
      <c r="H10" s="199" t="s">
        <v>810</v>
      </c>
      <c r="I10" s="179" t="s">
        <v>810</v>
      </c>
      <c r="J10" s="283" t="s">
        <v>887</v>
      </c>
    </row>
    <row r="11" spans="1:13" s="186" customFormat="1" ht="23.25" customHeight="1" thickTop="1">
      <c r="A11" s="384" t="s">
        <v>899</v>
      </c>
      <c r="B11" s="223" t="s">
        <v>893</v>
      </c>
      <c r="C11" s="222"/>
      <c r="D11" s="223"/>
      <c r="E11" s="224" t="s">
        <v>775</v>
      </c>
      <c r="F11" s="225"/>
      <c r="G11" s="221"/>
      <c r="H11" s="221"/>
      <c r="I11" s="221"/>
      <c r="J11" s="284"/>
    </row>
    <row r="12" spans="1:13" s="186" customFormat="1" ht="39.950000000000003" customHeight="1">
      <c r="A12" s="378"/>
      <c r="B12" s="380" t="s">
        <v>894</v>
      </c>
      <c r="C12" s="230" t="s">
        <v>828</v>
      </c>
      <c r="D12" s="178" t="s">
        <v>795</v>
      </c>
      <c r="E12" s="190" t="s">
        <v>853</v>
      </c>
      <c r="F12" s="194" t="s">
        <v>824</v>
      </c>
      <c r="G12" s="177" t="s">
        <v>863</v>
      </c>
      <c r="H12" s="189" t="s">
        <v>815</v>
      </c>
      <c r="I12" s="177" t="s">
        <v>816</v>
      </c>
    </row>
    <row r="13" spans="1:13" s="186" customFormat="1" ht="39.950000000000003" customHeight="1">
      <c r="A13" s="378"/>
      <c r="B13" s="381"/>
      <c r="C13" s="196" t="s">
        <v>829</v>
      </c>
      <c r="D13" s="197" t="s">
        <v>796</v>
      </c>
      <c r="E13" s="198" t="s">
        <v>854</v>
      </c>
      <c r="F13" s="226" t="s">
        <v>825</v>
      </c>
      <c r="G13" s="179" t="s">
        <v>818</v>
      </c>
      <c r="H13" s="199" t="s">
        <v>819</v>
      </c>
      <c r="I13" s="179" t="s">
        <v>888</v>
      </c>
      <c r="J13" s="220"/>
    </row>
    <row r="14" spans="1:13" s="186" customFormat="1" ht="39.950000000000003" customHeight="1">
      <c r="A14" s="378"/>
      <c r="B14" s="381"/>
      <c r="C14" s="189" t="s">
        <v>797</v>
      </c>
      <c r="D14" s="178" t="s">
        <v>798</v>
      </c>
      <c r="E14" s="198" t="s">
        <v>855</v>
      </c>
      <c r="F14" s="226" t="s">
        <v>825</v>
      </c>
      <c r="G14" s="177" t="s">
        <v>821</v>
      </c>
      <c r="H14" s="177" t="s">
        <v>822</v>
      </c>
      <c r="I14" s="177" t="s">
        <v>889</v>
      </c>
      <c r="L14" s="292"/>
    </row>
    <row r="15" spans="1:13" s="186" customFormat="1" ht="39.950000000000003" customHeight="1">
      <c r="A15" s="385"/>
      <c r="B15" s="383"/>
      <c r="C15" s="231" t="s">
        <v>830</v>
      </c>
      <c r="D15" s="178" t="s">
        <v>820</v>
      </c>
      <c r="E15" s="198" t="s">
        <v>856</v>
      </c>
      <c r="F15" s="219" t="s">
        <v>825</v>
      </c>
      <c r="G15" s="177" t="s">
        <v>821</v>
      </c>
      <c r="H15" s="177" t="s">
        <v>823</v>
      </c>
      <c r="I15" s="177" t="s">
        <v>890</v>
      </c>
      <c r="J15" s="228" t="s">
        <v>891</v>
      </c>
    </row>
    <row r="16" spans="1:13" s="186" customFormat="1" ht="20.25" customHeight="1">
      <c r="A16" s="293" t="s">
        <v>897</v>
      </c>
      <c r="B16" s="239"/>
      <c r="C16" s="232"/>
      <c r="D16" s="233"/>
      <c r="E16" s="234"/>
      <c r="F16" s="235"/>
      <c r="G16" s="236"/>
      <c r="H16" s="236"/>
      <c r="I16" s="236"/>
      <c r="J16" s="291"/>
    </row>
    <row r="17" spans="1:10" s="186" customFormat="1" ht="21" customHeight="1">
      <c r="A17" s="296" t="s">
        <v>1049</v>
      </c>
      <c r="B17" s="291"/>
      <c r="C17" s="232"/>
      <c r="D17" s="294"/>
      <c r="E17" s="295"/>
      <c r="F17" s="235"/>
      <c r="G17" s="236"/>
      <c r="H17" s="237"/>
      <c r="I17" s="237"/>
      <c r="J17" s="238" t="s">
        <v>892</v>
      </c>
    </row>
    <row r="18" spans="1:10" s="186" customFormat="1" ht="18.75" customHeight="1">
      <c r="A18" s="296" t="s">
        <v>895</v>
      </c>
      <c r="B18" s="290"/>
      <c r="C18" s="290"/>
      <c r="D18" s="290"/>
      <c r="E18" s="290"/>
      <c r="F18" s="180"/>
      <c r="G18" s="180"/>
      <c r="H18" s="206"/>
      <c r="I18" s="206"/>
      <c r="J18" s="200"/>
    </row>
    <row r="19" spans="1:10" s="180" customFormat="1" ht="18" customHeight="1">
      <c r="A19" s="201" t="s">
        <v>896</v>
      </c>
      <c r="B19" s="201"/>
      <c r="C19" s="201"/>
      <c r="D19" s="201"/>
      <c r="E19" s="201"/>
      <c r="F19" s="201"/>
      <c r="G19" s="201"/>
      <c r="H19" s="288"/>
      <c r="I19" s="288"/>
      <c r="J19" s="289"/>
    </row>
    <row r="20" spans="1:10" s="203" customFormat="1" ht="18" customHeight="1">
      <c r="A20" s="201"/>
      <c r="B20" s="180"/>
      <c r="C20" s="202"/>
      <c r="D20" s="180"/>
      <c r="H20" s="286"/>
      <c r="I20" s="286"/>
      <c r="J20" s="287"/>
    </row>
    <row r="21" spans="1:10" s="205" customFormat="1" ht="18" customHeight="1">
      <c r="A21" s="201"/>
      <c r="B21" s="180"/>
      <c r="C21" s="204"/>
      <c r="D21" s="180"/>
    </row>
    <row r="22" spans="1:10" s="205" customFormat="1" ht="18" customHeight="1">
      <c r="A22" s="201"/>
      <c r="B22" s="180"/>
      <c r="C22" s="204"/>
      <c r="D22" s="180"/>
    </row>
    <row r="23" spans="1:10" s="205" customFormat="1" ht="18" customHeight="1">
      <c r="A23" s="201"/>
      <c r="B23" s="180"/>
      <c r="C23" s="204"/>
      <c r="D23" s="180"/>
    </row>
    <row r="24" spans="1:10" ht="39.950000000000003" customHeight="1">
      <c r="B24" s="180"/>
      <c r="D24" s="186"/>
    </row>
    <row r="25" spans="1:10" ht="39.950000000000003" customHeight="1">
      <c r="B25" s="203"/>
      <c r="D25" s="207"/>
    </row>
    <row r="26" spans="1:10" ht="39.950000000000003" customHeight="1">
      <c r="B26" s="203"/>
      <c r="D26" s="207"/>
    </row>
  </sheetData>
  <sheetProtection algorithmName="SHA-512" hashValue="UwUoWlMz8tYJr96myuZJ+BDOSt0SVkvlbkMQMNjQHQOqrylD8Cfw+7ZGf5JqCzZJ7RS/J06ZnqO/4xN90Hhcvw==" saltValue="S3v8qLaDAVij+j5tnxB8xQ==" spinCount="100000" sheet="1" objects="1" scenarios="1" selectLockedCells="1" selectUnlockedCells="1"/>
  <mergeCells count="6">
    <mergeCell ref="A1:I1"/>
    <mergeCell ref="C2:D2"/>
    <mergeCell ref="A3:A10"/>
    <mergeCell ref="B5:B10"/>
    <mergeCell ref="B12:B15"/>
    <mergeCell ref="A11:A15"/>
  </mergeCells>
  <phoneticPr fontId="3" type="noConversion"/>
  <pageMargins left="0.88" right="0.15748031496062992" top="0.56999999999999995" bottom="0.19685039370078741" header="0.11811023622047245" footer="0.118110236220472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Z23"/>
  <sheetViews>
    <sheetView topLeftCell="A13" workbookViewId="0">
      <selection activeCell="T21" sqref="T21"/>
    </sheetView>
  </sheetViews>
  <sheetFormatPr defaultRowHeight="12.75"/>
  <cols>
    <col min="1" max="1" width="5.42578125" customWidth="1"/>
    <col min="2" max="26" width="3.42578125" customWidth="1"/>
    <col min="27" max="27" width="4.28515625" customWidth="1"/>
  </cols>
  <sheetData>
    <row r="1" spans="1:26" ht="34.5" customHeight="1">
      <c r="A1" s="427" t="s">
        <v>636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</row>
    <row r="2" spans="1:26" ht="32.25" customHeight="1">
      <c r="A2" s="428" t="s">
        <v>637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6" ht="19.5">
      <c r="A3" s="47"/>
      <c r="B3" s="47"/>
      <c r="C3" s="47"/>
      <c r="D3" s="47"/>
      <c r="E3" s="47"/>
      <c r="F3" s="47"/>
      <c r="G3" s="47"/>
      <c r="H3" s="48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21">
      <c r="A4" s="47"/>
      <c r="B4" s="49"/>
      <c r="C4" s="49"/>
      <c r="D4" s="49"/>
      <c r="E4" s="49"/>
      <c r="F4" s="49"/>
      <c r="G4" s="413" t="s">
        <v>618</v>
      </c>
      <c r="H4" s="413"/>
      <c r="I4" s="413"/>
      <c r="J4" s="413"/>
      <c r="K4" s="49"/>
      <c r="L4" s="49"/>
      <c r="M4" s="49"/>
      <c r="N4" s="49"/>
      <c r="O4" s="49"/>
      <c r="P4" s="49"/>
      <c r="Q4" s="50"/>
      <c r="R4" s="50"/>
      <c r="S4" s="50"/>
      <c r="T4" s="50"/>
      <c r="U4" s="405" t="s">
        <v>619</v>
      </c>
      <c r="V4" s="405"/>
      <c r="W4" s="405"/>
      <c r="X4" s="405"/>
      <c r="Y4" s="50"/>
      <c r="Z4" s="50"/>
    </row>
    <row r="5" spans="1:26" ht="21">
      <c r="A5" s="51"/>
      <c r="B5" s="49"/>
      <c r="C5" s="49"/>
      <c r="D5" s="49"/>
      <c r="E5" s="49"/>
      <c r="F5" s="49"/>
      <c r="G5" s="413" t="s">
        <v>620</v>
      </c>
      <c r="H5" s="413"/>
      <c r="I5" s="413"/>
      <c r="J5" s="413"/>
      <c r="K5" s="49"/>
      <c r="L5" s="49"/>
      <c r="M5" s="49"/>
      <c r="N5" s="49"/>
      <c r="O5" s="49"/>
      <c r="P5" s="49"/>
      <c r="Q5" s="50"/>
      <c r="R5" s="50"/>
      <c r="S5" s="50"/>
      <c r="T5" s="50"/>
      <c r="U5" s="50"/>
      <c r="V5" s="405" t="s">
        <v>621</v>
      </c>
      <c r="W5" s="405"/>
      <c r="X5" s="50"/>
      <c r="Y5" s="50"/>
      <c r="Z5" s="50"/>
    </row>
    <row r="6" spans="1:26" ht="14.25" customHeight="1">
      <c r="A6" s="52"/>
      <c r="B6" s="53"/>
      <c r="C6" s="53"/>
      <c r="D6" s="53"/>
      <c r="E6" s="53"/>
      <c r="F6" s="53"/>
      <c r="G6" s="53"/>
      <c r="H6" s="54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6"/>
      <c r="W6" s="55"/>
      <c r="X6" s="55"/>
      <c r="Y6" s="55"/>
      <c r="Z6" s="55"/>
    </row>
    <row r="7" spans="1:26" ht="39.950000000000003" customHeight="1">
      <c r="A7" s="57"/>
      <c r="B7" s="58"/>
      <c r="C7" s="58"/>
      <c r="D7" s="58"/>
      <c r="E7" s="59"/>
      <c r="F7" s="60"/>
      <c r="G7" s="396" t="s">
        <v>1036</v>
      </c>
      <c r="H7" s="429"/>
      <c r="I7" s="429"/>
      <c r="J7" s="429"/>
      <c r="K7" s="60"/>
      <c r="L7" s="61"/>
      <c r="M7" s="58"/>
      <c r="N7" s="58"/>
      <c r="O7" s="62"/>
      <c r="P7" s="62"/>
      <c r="Q7" s="57"/>
      <c r="R7" s="57"/>
      <c r="S7" s="57"/>
      <c r="T7" s="63"/>
      <c r="U7" s="439" t="s">
        <v>1038</v>
      </c>
      <c r="V7" s="429"/>
      <c r="W7" s="429"/>
      <c r="X7" s="429"/>
      <c r="Y7" s="430"/>
      <c r="Z7" s="57"/>
    </row>
    <row r="8" spans="1:26" ht="39.950000000000003" customHeight="1">
      <c r="A8" s="57"/>
      <c r="B8" s="58"/>
      <c r="C8" s="64"/>
      <c r="D8" s="65"/>
      <c r="E8" s="64"/>
      <c r="F8" s="64"/>
      <c r="G8" s="58"/>
      <c r="H8" s="62"/>
      <c r="I8" s="62"/>
      <c r="J8" s="58"/>
      <c r="K8" s="64"/>
      <c r="L8" s="65"/>
      <c r="M8" s="64"/>
      <c r="N8" s="64"/>
      <c r="O8" s="58"/>
      <c r="P8" s="58"/>
      <c r="Q8" s="57"/>
      <c r="R8" s="57"/>
      <c r="S8" s="64"/>
      <c r="T8" s="65"/>
      <c r="U8" s="64"/>
      <c r="V8" s="64"/>
      <c r="W8" s="57"/>
      <c r="X8" s="57"/>
      <c r="Y8" s="63"/>
      <c r="Z8" s="57"/>
    </row>
    <row r="9" spans="1:26" ht="39.950000000000003" customHeight="1">
      <c r="A9" s="57"/>
      <c r="B9" s="58"/>
      <c r="C9" s="66"/>
      <c r="D9" s="429" t="s">
        <v>624</v>
      </c>
      <c r="E9" s="431"/>
      <c r="F9" s="58"/>
      <c r="G9" s="67"/>
      <c r="H9" s="57"/>
      <c r="I9" s="58"/>
      <c r="J9" s="58"/>
      <c r="K9" s="66"/>
      <c r="L9" s="429" t="s">
        <v>1035</v>
      </c>
      <c r="M9" s="431"/>
      <c r="N9" s="58"/>
      <c r="O9" s="66"/>
      <c r="P9" s="57"/>
      <c r="Q9" s="57"/>
      <c r="R9" s="65"/>
      <c r="S9" s="435" t="s">
        <v>1037</v>
      </c>
      <c r="T9" s="440"/>
      <c r="U9" s="440"/>
      <c r="V9" s="441"/>
      <c r="W9" s="57"/>
      <c r="X9" s="57"/>
      <c r="Y9" s="63"/>
      <c r="Z9" s="57"/>
    </row>
    <row r="10" spans="1:26" ht="39.950000000000003" customHeight="1">
      <c r="A10" s="57"/>
      <c r="B10" s="63"/>
      <c r="C10" s="68"/>
      <c r="D10" s="57"/>
      <c r="E10" s="63"/>
      <c r="F10" s="424" t="s">
        <v>626</v>
      </c>
      <c r="G10" s="425"/>
      <c r="H10" s="66"/>
      <c r="I10" s="57"/>
      <c r="J10" s="437" t="s">
        <v>1034</v>
      </c>
      <c r="K10" s="430"/>
      <c r="L10" s="57"/>
      <c r="M10" s="57"/>
      <c r="N10" s="63"/>
      <c r="O10" s="68"/>
      <c r="P10" s="69"/>
      <c r="Q10" s="63"/>
      <c r="R10" s="435">
        <v>1</v>
      </c>
      <c r="S10" s="436"/>
      <c r="T10" s="72"/>
      <c r="U10" s="72"/>
      <c r="V10" s="438">
        <v>2</v>
      </c>
      <c r="W10" s="436"/>
      <c r="X10" s="69"/>
      <c r="Y10" s="57"/>
      <c r="Z10" s="66"/>
    </row>
    <row r="11" spans="1:26" ht="19.5">
      <c r="A11" s="57"/>
      <c r="B11" s="420">
        <v>1</v>
      </c>
      <c r="C11" s="421"/>
      <c r="D11" s="319"/>
      <c r="E11" s="420">
        <v>2</v>
      </c>
      <c r="F11" s="422"/>
      <c r="G11" s="420">
        <v>3</v>
      </c>
      <c r="H11" s="422"/>
      <c r="I11" s="420">
        <v>4</v>
      </c>
      <c r="J11" s="420"/>
      <c r="K11" s="420">
        <v>5</v>
      </c>
      <c r="L11" s="422"/>
      <c r="M11" s="319"/>
      <c r="N11" s="420">
        <v>6</v>
      </c>
      <c r="O11" s="421"/>
      <c r="P11" s="71"/>
      <c r="Q11" s="392" t="s">
        <v>627</v>
      </c>
      <c r="R11" s="392"/>
      <c r="S11" s="392" t="s">
        <v>1032</v>
      </c>
      <c r="T11" s="392"/>
      <c r="U11" s="392" t="s">
        <v>625</v>
      </c>
      <c r="V11" s="392"/>
      <c r="W11" s="392" t="s">
        <v>1033</v>
      </c>
      <c r="X11" s="392"/>
      <c r="Y11" s="392" t="s">
        <v>640</v>
      </c>
      <c r="Z11" s="392"/>
    </row>
    <row r="12" spans="1:26" ht="142.5" customHeight="1">
      <c r="A12" s="72"/>
      <c r="B12" s="419" t="str">
        <f>VLOOKUP(B11,三,2,0)</f>
        <v>南興國中紅</v>
      </c>
      <c r="C12" s="419"/>
      <c r="D12" s="73"/>
      <c r="E12" s="419" t="str">
        <f>VLOOKUP(E11,三,2,0)</f>
        <v>蘭潭國中B</v>
      </c>
      <c r="F12" s="419"/>
      <c r="G12" s="419" t="str">
        <f>VLOOKUP(G11,三,2,0)</f>
        <v>南興國中黃</v>
      </c>
      <c r="H12" s="419"/>
      <c r="I12" s="419" t="str">
        <f>VLOOKUP(I11,三,2,0)</f>
        <v>南興國中藍</v>
      </c>
      <c r="J12" s="419"/>
      <c r="K12" s="419" t="str">
        <f>VLOOKUP(K11,三,2,0)</f>
        <v>輔仁中學</v>
      </c>
      <c r="L12" s="419"/>
      <c r="M12" s="355"/>
      <c r="N12" s="419" t="str">
        <f>VLOOKUP(N11,三,2,0)</f>
        <v>蘭潭國中A</v>
      </c>
      <c r="O12" s="419"/>
      <c r="P12" s="85"/>
      <c r="Q12" s="414"/>
      <c r="R12" s="414"/>
      <c r="S12" s="414"/>
      <c r="T12" s="414"/>
      <c r="U12" s="434"/>
      <c r="V12" s="434"/>
      <c r="W12" s="414"/>
      <c r="X12" s="414"/>
      <c r="Y12" s="414"/>
      <c r="Z12" s="414"/>
    </row>
    <row r="13" spans="1:26">
      <c r="A13" s="75"/>
      <c r="B13" s="415"/>
      <c r="C13" s="415"/>
      <c r="D13" s="416"/>
      <c r="E13" s="416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75"/>
      <c r="Q13" s="76"/>
      <c r="R13" s="76"/>
      <c r="S13" s="417"/>
      <c r="T13" s="417"/>
      <c r="U13" s="418"/>
      <c r="V13" s="418"/>
      <c r="W13" s="417"/>
      <c r="X13" s="417"/>
      <c r="Y13" s="417"/>
      <c r="Z13" s="417"/>
    </row>
    <row r="14" spans="1:26" ht="16.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6.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6.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21">
      <c r="A17" s="77"/>
      <c r="B17" s="413" t="s">
        <v>631</v>
      </c>
      <c r="C17" s="413"/>
      <c r="D17" s="413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7"/>
      <c r="S17" s="47"/>
      <c r="T17" s="78"/>
      <c r="U17" s="47"/>
      <c r="V17" s="47"/>
      <c r="W17" s="47"/>
      <c r="X17" s="47"/>
      <c r="Y17" s="47"/>
      <c r="Z17" s="47"/>
    </row>
    <row r="18" spans="1:26" ht="21">
      <c r="A18" s="77"/>
      <c r="B18" s="79"/>
      <c r="C18" s="79"/>
      <c r="D18" s="79"/>
      <c r="E18" s="80"/>
      <c r="F18" s="80"/>
      <c r="G18" s="80"/>
      <c r="H18" s="81"/>
      <c r="I18" s="81"/>
      <c r="J18" s="81"/>
      <c r="K18" s="81"/>
      <c r="L18" s="82"/>
      <c r="M18" s="81"/>
      <c r="N18" s="81"/>
      <c r="O18" s="81"/>
      <c r="P18" s="81"/>
      <c r="Q18" s="81"/>
      <c r="R18" s="47"/>
      <c r="S18" s="47"/>
      <c r="T18" s="78"/>
      <c r="U18" s="47"/>
      <c r="V18" s="47"/>
      <c r="W18" s="47"/>
      <c r="X18" s="47"/>
      <c r="Y18" s="47"/>
      <c r="Z18" s="47"/>
    </row>
    <row r="19" spans="1:26" ht="21">
      <c r="A19" s="77"/>
      <c r="B19" s="413" t="s">
        <v>632</v>
      </c>
      <c r="C19" s="413"/>
      <c r="D19" s="413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7"/>
      <c r="S19" s="47"/>
      <c r="T19" s="78"/>
      <c r="U19" s="47"/>
      <c r="V19" s="47"/>
      <c r="W19" s="47"/>
      <c r="X19" s="47"/>
      <c r="Y19" s="47"/>
      <c r="Z19" s="47"/>
    </row>
    <row r="20" spans="1:26" ht="21">
      <c r="A20" s="77"/>
      <c r="B20" s="79"/>
      <c r="C20" s="79"/>
      <c r="D20" s="79"/>
      <c r="E20" s="80"/>
      <c r="F20" s="80"/>
      <c r="G20" s="80"/>
      <c r="H20" s="81"/>
      <c r="I20" s="81"/>
      <c r="J20" s="81"/>
      <c r="K20" s="81"/>
      <c r="L20" s="82"/>
      <c r="M20" s="81"/>
      <c r="N20" s="81"/>
      <c r="O20" s="81"/>
      <c r="P20" s="81"/>
      <c r="Q20" s="81"/>
      <c r="R20" s="47"/>
      <c r="S20" s="47"/>
      <c r="T20" s="78"/>
      <c r="U20" s="47"/>
      <c r="V20" s="47"/>
      <c r="W20" s="47"/>
      <c r="X20" s="47"/>
      <c r="Y20" s="47"/>
      <c r="Z20" s="47"/>
    </row>
    <row r="21" spans="1:26" ht="21">
      <c r="A21" s="77"/>
      <c r="B21" s="413" t="s">
        <v>633</v>
      </c>
      <c r="C21" s="413"/>
      <c r="D21" s="413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7"/>
      <c r="S21" s="47"/>
      <c r="T21" s="78"/>
      <c r="U21" s="47"/>
      <c r="V21" s="47"/>
      <c r="W21" s="47"/>
      <c r="X21" s="47"/>
      <c r="Y21" s="47"/>
      <c r="Z21" s="47"/>
    </row>
    <row r="22" spans="1:26" ht="21">
      <c r="A22" s="83"/>
      <c r="B22" s="79"/>
      <c r="C22" s="79"/>
      <c r="D22" s="79"/>
      <c r="E22" s="80"/>
      <c r="F22" s="80"/>
      <c r="G22" s="80"/>
      <c r="H22" s="81"/>
      <c r="I22" s="81"/>
      <c r="J22" s="81"/>
      <c r="K22" s="81"/>
      <c r="L22" s="82"/>
      <c r="M22" s="81"/>
      <c r="N22" s="81"/>
      <c r="O22" s="81"/>
      <c r="P22" s="81"/>
      <c r="Q22" s="81"/>
      <c r="R22" s="84"/>
      <c r="S22" s="84"/>
      <c r="T22" s="84"/>
      <c r="U22" s="84"/>
      <c r="V22" s="84"/>
      <c r="W22" s="84"/>
      <c r="X22" s="84"/>
      <c r="Y22" s="84"/>
      <c r="Z22" s="84"/>
    </row>
    <row r="23" spans="1:26" ht="21">
      <c r="A23" s="83"/>
      <c r="B23" s="413" t="s">
        <v>634</v>
      </c>
      <c r="C23" s="413"/>
      <c r="D23" s="413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84"/>
      <c r="S23" s="84"/>
      <c r="T23" s="84"/>
      <c r="U23" s="84"/>
      <c r="V23" s="84"/>
      <c r="W23" s="84"/>
      <c r="X23" s="84"/>
      <c r="Y23" s="84"/>
      <c r="Z23" s="84"/>
    </row>
  </sheetData>
  <sheetProtection algorithmName="SHA-512" hashValue="suoq9WdwwNFQAHh3NPqQRpHLI2FA+RYavsb9FOcL9Kuap+8folwCl6n0nySH4w4aH7xiNHcYYKXSRCuLIaooNQ==" saltValue="AEKOMRVmvlDHHjdksBp0kA==" spinCount="100000" sheet="1" objects="1" scenarios="1" selectLockedCells="1" selectUnlockedCells="1"/>
  <mergeCells count="56">
    <mergeCell ref="V10:W10"/>
    <mergeCell ref="G7:J7"/>
    <mergeCell ref="U7:Y7"/>
    <mergeCell ref="D9:E9"/>
    <mergeCell ref="L9:M9"/>
    <mergeCell ref="S9:V9"/>
    <mergeCell ref="A1:Z1"/>
    <mergeCell ref="A2:Z2"/>
    <mergeCell ref="G4:J4"/>
    <mergeCell ref="U4:X4"/>
    <mergeCell ref="G5:J5"/>
    <mergeCell ref="V5:W5"/>
    <mergeCell ref="I12:J12"/>
    <mergeCell ref="K11:L11"/>
    <mergeCell ref="K12:L12"/>
    <mergeCell ref="F10:G10"/>
    <mergeCell ref="R10:S10"/>
    <mergeCell ref="J10:K10"/>
    <mergeCell ref="F13:G13"/>
    <mergeCell ref="H13:I13"/>
    <mergeCell ref="J13:K13"/>
    <mergeCell ref="Y11:Z11"/>
    <mergeCell ref="B12:C12"/>
    <mergeCell ref="E12:F12"/>
    <mergeCell ref="G12:H12"/>
    <mergeCell ref="N12:O12"/>
    <mergeCell ref="Q12:R12"/>
    <mergeCell ref="B11:C11"/>
    <mergeCell ref="E11:F11"/>
    <mergeCell ref="G11:H11"/>
    <mergeCell ref="N11:O11"/>
    <mergeCell ref="Q11:R11"/>
    <mergeCell ref="Y12:Z12"/>
    <mergeCell ref="I11:J11"/>
    <mergeCell ref="Y13:Z13"/>
    <mergeCell ref="B23:D23"/>
    <mergeCell ref="E23:Q23"/>
    <mergeCell ref="B17:D17"/>
    <mergeCell ref="E17:Q17"/>
    <mergeCell ref="B19:D19"/>
    <mergeCell ref="E19:Q19"/>
    <mergeCell ref="B21:D21"/>
    <mergeCell ref="E21:Q21"/>
    <mergeCell ref="L13:M13"/>
    <mergeCell ref="N13:O13"/>
    <mergeCell ref="S13:T13"/>
    <mergeCell ref="U13:V13"/>
    <mergeCell ref="W13:X13"/>
    <mergeCell ref="B13:C13"/>
    <mergeCell ref="D13:E13"/>
    <mergeCell ref="U11:V11"/>
    <mergeCell ref="U12:V12"/>
    <mergeCell ref="W11:X11"/>
    <mergeCell ref="W12:X12"/>
    <mergeCell ref="S12:T12"/>
    <mergeCell ref="S11:T11"/>
  </mergeCells>
  <phoneticPr fontId="3" type="noConversion"/>
  <pageMargins left="0.31496062992125984" right="0.11811023622047245" top="0.35433070866141736" bottom="0.35433070866141736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="120" zoomScaleNormal="120" workbookViewId="0">
      <selection activeCell="I12" sqref="I12"/>
    </sheetView>
  </sheetViews>
  <sheetFormatPr defaultColWidth="6.7109375" defaultRowHeight="16.5"/>
  <cols>
    <col min="1" max="1" width="1.7109375" style="44" customWidth="1"/>
    <col min="2" max="2" width="17.85546875" style="6" customWidth="1"/>
    <col min="3" max="3" width="8.28515625" style="10" customWidth="1"/>
    <col min="4" max="4" width="8" style="10" customWidth="1"/>
    <col min="5" max="13" width="6.7109375" style="10" customWidth="1"/>
    <col min="14" max="16" width="6.7109375" style="6"/>
    <col min="17" max="17" width="6.7109375" style="6" customWidth="1"/>
    <col min="18" max="16384" width="6.7109375" style="6"/>
  </cols>
  <sheetData>
    <row r="1" spans="1:13" ht="16.5" customHeight="1">
      <c r="B1" s="386" t="s">
        <v>1020</v>
      </c>
      <c r="C1" s="386"/>
      <c r="D1" s="386"/>
      <c r="E1" s="386"/>
      <c r="F1" s="387" t="s">
        <v>886</v>
      </c>
      <c r="G1" s="387"/>
      <c r="K1" s="10">
        <v>10.14</v>
      </c>
    </row>
    <row r="2" spans="1:13" s="19" customFormat="1" ht="41.25" customHeight="1">
      <c r="A2" s="46"/>
      <c r="B2" s="5" t="s">
        <v>0</v>
      </c>
      <c r="C2" s="2" t="s">
        <v>1</v>
      </c>
      <c r="D2" s="2" t="s">
        <v>110</v>
      </c>
      <c r="E2" s="2" t="s">
        <v>111</v>
      </c>
      <c r="F2" s="2" t="s">
        <v>611</v>
      </c>
      <c r="G2" s="2" t="s">
        <v>101</v>
      </c>
      <c r="H2" s="2" t="s">
        <v>102</v>
      </c>
      <c r="I2" s="2" t="s">
        <v>103</v>
      </c>
      <c r="J2" s="2" t="s">
        <v>104</v>
      </c>
      <c r="K2" s="2" t="s">
        <v>105</v>
      </c>
      <c r="L2" s="31"/>
      <c r="M2" s="32"/>
    </row>
    <row r="3" spans="1:13" ht="16.5" customHeight="1">
      <c r="A3" s="45">
        <v>1</v>
      </c>
      <c r="B3" s="9" t="s">
        <v>578</v>
      </c>
      <c r="C3" s="11" t="s">
        <v>579</v>
      </c>
      <c r="D3" s="11" t="s">
        <v>276</v>
      </c>
      <c r="E3" s="11" t="s">
        <v>580</v>
      </c>
      <c r="F3" s="11" t="s">
        <v>526</v>
      </c>
      <c r="G3" s="11" t="s">
        <v>581</v>
      </c>
      <c r="H3" s="11" t="s">
        <v>582</v>
      </c>
      <c r="I3" s="11" t="s">
        <v>583</v>
      </c>
      <c r="J3" s="11"/>
      <c r="K3" s="11"/>
      <c r="L3" s="33"/>
      <c r="M3" s="27"/>
    </row>
    <row r="4" spans="1:13" ht="16.5" customHeight="1">
      <c r="A4" s="44">
        <v>2</v>
      </c>
      <c r="B4" s="353" t="s">
        <v>1006</v>
      </c>
      <c r="C4" s="12" t="s">
        <v>1007</v>
      </c>
      <c r="D4" s="12" t="s">
        <v>126</v>
      </c>
      <c r="E4" s="11"/>
      <c r="F4" s="11" t="s">
        <v>378</v>
      </c>
      <c r="G4" s="11" t="s">
        <v>1021</v>
      </c>
      <c r="H4" s="11" t="s">
        <v>1022</v>
      </c>
      <c r="I4" s="11" t="s">
        <v>1023</v>
      </c>
      <c r="J4" s="11" t="s">
        <v>1024</v>
      </c>
      <c r="K4" s="11" t="s">
        <v>1025</v>
      </c>
      <c r="L4" s="27"/>
      <c r="M4" s="27"/>
    </row>
    <row r="5" spans="1:13" ht="16.5" customHeight="1">
      <c r="B5" s="29"/>
      <c r="C5" s="351"/>
      <c r="D5" s="351"/>
      <c r="E5" s="351"/>
      <c r="F5" s="351"/>
    </row>
  </sheetData>
  <mergeCells count="2">
    <mergeCell ref="B1:E1"/>
    <mergeCell ref="F1:G1"/>
  </mergeCells>
  <phoneticPr fontId="3" type="noConversion"/>
  <conditionalFormatting sqref="F2:M4">
    <cfRule type="duplicateValues" dxfId="4" priority="2"/>
  </conditionalFormatting>
  <printOptions horizontalCentered="1"/>
  <pageMargins left="0.19685039370078741" right="0.11811023622047245" top="0.15748031496062992" bottom="0.15748031496062992" header="0.11811023622047245" footer="0.11811023622047245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V18"/>
  <sheetViews>
    <sheetView workbookViewId="0">
      <selection activeCell="P8" sqref="P8"/>
    </sheetView>
  </sheetViews>
  <sheetFormatPr defaultColWidth="10.28515625" defaultRowHeight="16.5"/>
  <cols>
    <col min="1" max="1" width="3.85546875" style="47" customWidth="1"/>
    <col min="2" max="16" width="5.7109375" style="47" customWidth="1"/>
    <col min="17" max="18" width="4.140625" style="47" customWidth="1"/>
    <col min="19" max="20" width="3.5703125" style="47" customWidth="1"/>
    <col min="21" max="21" width="1.85546875" style="47" customWidth="1"/>
    <col min="22" max="22" width="6.85546875" style="47" customWidth="1"/>
    <col min="23" max="23" width="6.7109375" style="47" customWidth="1"/>
    <col min="24" max="24" width="4.140625" style="47" customWidth="1"/>
    <col min="25" max="25" width="3.5703125" style="47" customWidth="1"/>
    <col min="26" max="26" width="4.85546875" style="47" customWidth="1"/>
    <col min="27" max="31" width="3.5703125" style="47" customWidth="1"/>
    <col min="32" max="32" width="3.7109375" style="47" customWidth="1"/>
    <col min="33" max="45" width="3.5703125" style="47" customWidth="1"/>
    <col min="46" max="255" width="10.28515625" style="47"/>
    <col min="256" max="256" width="2.7109375" style="47" customWidth="1"/>
    <col min="257" max="283" width="3.42578125" style="47" customWidth="1"/>
    <col min="284" max="284" width="2.42578125" style="47" customWidth="1"/>
    <col min="285" max="285" width="2.7109375" style="47" customWidth="1"/>
    <col min="286" max="286" width="1.42578125" style="47" customWidth="1"/>
    <col min="287" max="287" width="3.42578125" style="47" customWidth="1"/>
    <col min="288" max="301" width="3.5703125" style="47" customWidth="1"/>
    <col min="302" max="511" width="10.28515625" style="47"/>
    <col min="512" max="512" width="2.7109375" style="47" customWidth="1"/>
    <col min="513" max="539" width="3.42578125" style="47" customWidth="1"/>
    <col min="540" max="540" width="2.42578125" style="47" customWidth="1"/>
    <col min="541" max="541" width="2.7109375" style="47" customWidth="1"/>
    <col min="542" max="542" width="1.42578125" style="47" customWidth="1"/>
    <col min="543" max="543" width="3.42578125" style="47" customWidth="1"/>
    <col min="544" max="557" width="3.5703125" style="47" customWidth="1"/>
    <col min="558" max="767" width="10.28515625" style="47"/>
    <col min="768" max="768" width="2.7109375" style="47" customWidth="1"/>
    <col min="769" max="795" width="3.42578125" style="47" customWidth="1"/>
    <col min="796" max="796" width="2.42578125" style="47" customWidth="1"/>
    <col min="797" max="797" width="2.7109375" style="47" customWidth="1"/>
    <col min="798" max="798" width="1.42578125" style="47" customWidth="1"/>
    <col min="799" max="799" width="3.42578125" style="47" customWidth="1"/>
    <col min="800" max="813" width="3.5703125" style="47" customWidth="1"/>
    <col min="814" max="1023" width="10.28515625" style="47"/>
    <col min="1024" max="1024" width="2.7109375" style="47" customWidth="1"/>
    <col min="1025" max="1051" width="3.42578125" style="47" customWidth="1"/>
    <col min="1052" max="1052" width="2.42578125" style="47" customWidth="1"/>
    <col min="1053" max="1053" width="2.7109375" style="47" customWidth="1"/>
    <col min="1054" max="1054" width="1.42578125" style="47" customWidth="1"/>
    <col min="1055" max="1055" width="3.42578125" style="47" customWidth="1"/>
    <col min="1056" max="1069" width="3.5703125" style="47" customWidth="1"/>
    <col min="1070" max="1279" width="10.28515625" style="47"/>
    <col min="1280" max="1280" width="2.7109375" style="47" customWidth="1"/>
    <col min="1281" max="1307" width="3.42578125" style="47" customWidth="1"/>
    <col min="1308" max="1308" width="2.42578125" style="47" customWidth="1"/>
    <col min="1309" max="1309" width="2.7109375" style="47" customWidth="1"/>
    <col min="1310" max="1310" width="1.42578125" style="47" customWidth="1"/>
    <col min="1311" max="1311" width="3.42578125" style="47" customWidth="1"/>
    <col min="1312" max="1325" width="3.5703125" style="47" customWidth="1"/>
    <col min="1326" max="1535" width="10.28515625" style="47"/>
    <col min="1536" max="1536" width="2.7109375" style="47" customWidth="1"/>
    <col min="1537" max="1563" width="3.42578125" style="47" customWidth="1"/>
    <col min="1564" max="1564" width="2.42578125" style="47" customWidth="1"/>
    <col min="1565" max="1565" width="2.7109375" style="47" customWidth="1"/>
    <col min="1566" max="1566" width="1.42578125" style="47" customWidth="1"/>
    <col min="1567" max="1567" width="3.42578125" style="47" customWidth="1"/>
    <col min="1568" max="1581" width="3.5703125" style="47" customWidth="1"/>
    <col min="1582" max="1791" width="10.28515625" style="47"/>
    <col min="1792" max="1792" width="2.7109375" style="47" customWidth="1"/>
    <col min="1793" max="1819" width="3.42578125" style="47" customWidth="1"/>
    <col min="1820" max="1820" width="2.42578125" style="47" customWidth="1"/>
    <col min="1821" max="1821" width="2.7109375" style="47" customWidth="1"/>
    <col min="1822" max="1822" width="1.42578125" style="47" customWidth="1"/>
    <col min="1823" max="1823" width="3.42578125" style="47" customWidth="1"/>
    <col min="1824" max="1837" width="3.5703125" style="47" customWidth="1"/>
    <col min="1838" max="2047" width="10.28515625" style="47"/>
    <col min="2048" max="2048" width="2.7109375" style="47" customWidth="1"/>
    <col min="2049" max="2075" width="3.42578125" style="47" customWidth="1"/>
    <col min="2076" max="2076" width="2.42578125" style="47" customWidth="1"/>
    <col min="2077" max="2077" width="2.7109375" style="47" customWidth="1"/>
    <col min="2078" max="2078" width="1.42578125" style="47" customWidth="1"/>
    <col min="2079" max="2079" width="3.42578125" style="47" customWidth="1"/>
    <col min="2080" max="2093" width="3.5703125" style="47" customWidth="1"/>
    <col min="2094" max="2303" width="10.28515625" style="47"/>
    <col min="2304" max="2304" width="2.7109375" style="47" customWidth="1"/>
    <col min="2305" max="2331" width="3.42578125" style="47" customWidth="1"/>
    <col min="2332" max="2332" width="2.42578125" style="47" customWidth="1"/>
    <col min="2333" max="2333" width="2.7109375" style="47" customWidth="1"/>
    <col min="2334" max="2334" width="1.42578125" style="47" customWidth="1"/>
    <col min="2335" max="2335" width="3.42578125" style="47" customWidth="1"/>
    <col min="2336" max="2349" width="3.5703125" style="47" customWidth="1"/>
    <col min="2350" max="2559" width="10.28515625" style="47"/>
    <col min="2560" max="2560" width="2.7109375" style="47" customWidth="1"/>
    <col min="2561" max="2587" width="3.42578125" style="47" customWidth="1"/>
    <col min="2588" max="2588" width="2.42578125" style="47" customWidth="1"/>
    <col min="2589" max="2589" width="2.7109375" style="47" customWidth="1"/>
    <col min="2590" max="2590" width="1.42578125" style="47" customWidth="1"/>
    <col min="2591" max="2591" width="3.42578125" style="47" customWidth="1"/>
    <col min="2592" max="2605" width="3.5703125" style="47" customWidth="1"/>
    <col min="2606" max="2815" width="10.28515625" style="47"/>
    <col min="2816" max="2816" width="2.7109375" style="47" customWidth="1"/>
    <col min="2817" max="2843" width="3.42578125" style="47" customWidth="1"/>
    <col min="2844" max="2844" width="2.42578125" style="47" customWidth="1"/>
    <col min="2845" max="2845" width="2.7109375" style="47" customWidth="1"/>
    <col min="2846" max="2846" width="1.42578125" style="47" customWidth="1"/>
    <col min="2847" max="2847" width="3.42578125" style="47" customWidth="1"/>
    <col min="2848" max="2861" width="3.5703125" style="47" customWidth="1"/>
    <col min="2862" max="3071" width="10.28515625" style="47"/>
    <col min="3072" max="3072" width="2.7109375" style="47" customWidth="1"/>
    <col min="3073" max="3099" width="3.42578125" style="47" customWidth="1"/>
    <col min="3100" max="3100" width="2.42578125" style="47" customWidth="1"/>
    <col min="3101" max="3101" width="2.7109375" style="47" customWidth="1"/>
    <col min="3102" max="3102" width="1.42578125" style="47" customWidth="1"/>
    <col min="3103" max="3103" width="3.42578125" style="47" customWidth="1"/>
    <col min="3104" max="3117" width="3.5703125" style="47" customWidth="1"/>
    <col min="3118" max="3327" width="10.28515625" style="47"/>
    <col min="3328" max="3328" width="2.7109375" style="47" customWidth="1"/>
    <col min="3329" max="3355" width="3.42578125" style="47" customWidth="1"/>
    <col min="3356" max="3356" width="2.42578125" style="47" customWidth="1"/>
    <col min="3357" max="3357" width="2.7109375" style="47" customWidth="1"/>
    <col min="3358" max="3358" width="1.42578125" style="47" customWidth="1"/>
    <col min="3359" max="3359" width="3.42578125" style="47" customWidth="1"/>
    <col min="3360" max="3373" width="3.5703125" style="47" customWidth="1"/>
    <col min="3374" max="3583" width="10.28515625" style="47"/>
    <col min="3584" max="3584" width="2.7109375" style="47" customWidth="1"/>
    <col min="3585" max="3611" width="3.42578125" style="47" customWidth="1"/>
    <col min="3612" max="3612" width="2.42578125" style="47" customWidth="1"/>
    <col min="3613" max="3613" width="2.7109375" style="47" customWidth="1"/>
    <col min="3614" max="3614" width="1.42578125" style="47" customWidth="1"/>
    <col min="3615" max="3615" width="3.42578125" style="47" customWidth="1"/>
    <col min="3616" max="3629" width="3.5703125" style="47" customWidth="1"/>
    <col min="3630" max="3839" width="10.28515625" style="47"/>
    <col min="3840" max="3840" width="2.7109375" style="47" customWidth="1"/>
    <col min="3841" max="3867" width="3.42578125" style="47" customWidth="1"/>
    <col min="3868" max="3868" width="2.42578125" style="47" customWidth="1"/>
    <col min="3869" max="3869" width="2.7109375" style="47" customWidth="1"/>
    <col min="3870" max="3870" width="1.42578125" style="47" customWidth="1"/>
    <col min="3871" max="3871" width="3.42578125" style="47" customWidth="1"/>
    <col min="3872" max="3885" width="3.5703125" style="47" customWidth="1"/>
    <col min="3886" max="4095" width="10.28515625" style="47"/>
    <col min="4096" max="4096" width="2.7109375" style="47" customWidth="1"/>
    <col min="4097" max="4123" width="3.42578125" style="47" customWidth="1"/>
    <col min="4124" max="4124" width="2.42578125" style="47" customWidth="1"/>
    <col min="4125" max="4125" width="2.7109375" style="47" customWidth="1"/>
    <col min="4126" max="4126" width="1.42578125" style="47" customWidth="1"/>
    <col min="4127" max="4127" width="3.42578125" style="47" customWidth="1"/>
    <col min="4128" max="4141" width="3.5703125" style="47" customWidth="1"/>
    <col min="4142" max="4351" width="10.28515625" style="47"/>
    <col min="4352" max="4352" width="2.7109375" style="47" customWidth="1"/>
    <col min="4353" max="4379" width="3.42578125" style="47" customWidth="1"/>
    <col min="4380" max="4380" width="2.42578125" style="47" customWidth="1"/>
    <col min="4381" max="4381" width="2.7109375" style="47" customWidth="1"/>
    <col min="4382" max="4382" width="1.42578125" style="47" customWidth="1"/>
    <col min="4383" max="4383" width="3.42578125" style="47" customWidth="1"/>
    <col min="4384" max="4397" width="3.5703125" style="47" customWidth="1"/>
    <col min="4398" max="4607" width="10.28515625" style="47"/>
    <col min="4608" max="4608" width="2.7109375" style="47" customWidth="1"/>
    <col min="4609" max="4635" width="3.42578125" style="47" customWidth="1"/>
    <col min="4636" max="4636" width="2.42578125" style="47" customWidth="1"/>
    <col min="4637" max="4637" width="2.7109375" style="47" customWidth="1"/>
    <col min="4638" max="4638" width="1.42578125" style="47" customWidth="1"/>
    <col min="4639" max="4639" width="3.42578125" style="47" customWidth="1"/>
    <col min="4640" max="4653" width="3.5703125" style="47" customWidth="1"/>
    <col min="4654" max="4863" width="10.28515625" style="47"/>
    <col min="4864" max="4864" width="2.7109375" style="47" customWidth="1"/>
    <col min="4865" max="4891" width="3.42578125" style="47" customWidth="1"/>
    <col min="4892" max="4892" width="2.42578125" style="47" customWidth="1"/>
    <col min="4893" max="4893" width="2.7109375" style="47" customWidth="1"/>
    <col min="4894" max="4894" width="1.42578125" style="47" customWidth="1"/>
    <col min="4895" max="4895" width="3.42578125" style="47" customWidth="1"/>
    <col min="4896" max="4909" width="3.5703125" style="47" customWidth="1"/>
    <col min="4910" max="5119" width="10.28515625" style="47"/>
    <col min="5120" max="5120" width="2.7109375" style="47" customWidth="1"/>
    <col min="5121" max="5147" width="3.42578125" style="47" customWidth="1"/>
    <col min="5148" max="5148" width="2.42578125" style="47" customWidth="1"/>
    <col min="5149" max="5149" width="2.7109375" style="47" customWidth="1"/>
    <col min="5150" max="5150" width="1.42578125" style="47" customWidth="1"/>
    <col min="5151" max="5151" width="3.42578125" style="47" customWidth="1"/>
    <col min="5152" max="5165" width="3.5703125" style="47" customWidth="1"/>
    <col min="5166" max="5375" width="10.28515625" style="47"/>
    <col min="5376" max="5376" width="2.7109375" style="47" customWidth="1"/>
    <col min="5377" max="5403" width="3.42578125" style="47" customWidth="1"/>
    <col min="5404" max="5404" width="2.42578125" style="47" customWidth="1"/>
    <col min="5405" max="5405" width="2.7109375" style="47" customWidth="1"/>
    <col min="5406" max="5406" width="1.42578125" style="47" customWidth="1"/>
    <col min="5407" max="5407" width="3.42578125" style="47" customWidth="1"/>
    <col min="5408" max="5421" width="3.5703125" style="47" customWidth="1"/>
    <col min="5422" max="5631" width="10.28515625" style="47"/>
    <col min="5632" max="5632" width="2.7109375" style="47" customWidth="1"/>
    <col min="5633" max="5659" width="3.42578125" style="47" customWidth="1"/>
    <col min="5660" max="5660" width="2.42578125" style="47" customWidth="1"/>
    <col min="5661" max="5661" width="2.7109375" style="47" customWidth="1"/>
    <col min="5662" max="5662" width="1.42578125" style="47" customWidth="1"/>
    <col min="5663" max="5663" width="3.42578125" style="47" customWidth="1"/>
    <col min="5664" max="5677" width="3.5703125" style="47" customWidth="1"/>
    <col min="5678" max="5887" width="10.28515625" style="47"/>
    <col min="5888" max="5888" width="2.7109375" style="47" customWidth="1"/>
    <col min="5889" max="5915" width="3.42578125" style="47" customWidth="1"/>
    <col min="5916" max="5916" width="2.42578125" style="47" customWidth="1"/>
    <col min="5917" max="5917" width="2.7109375" style="47" customWidth="1"/>
    <col min="5918" max="5918" width="1.42578125" style="47" customWidth="1"/>
    <col min="5919" max="5919" width="3.42578125" style="47" customWidth="1"/>
    <col min="5920" max="5933" width="3.5703125" style="47" customWidth="1"/>
    <col min="5934" max="6143" width="10.28515625" style="47"/>
    <col min="6144" max="6144" width="2.7109375" style="47" customWidth="1"/>
    <col min="6145" max="6171" width="3.42578125" style="47" customWidth="1"/>
    <col min="6172" max="6172" width="2.42578125" style="47" customWidth="1"/>
    <col min="6173" max="6173" width="2.7109375" style="47" customWidth="1"/>
    <col min="6174" max="6174" width="1.42578125" style="47" customWidth="1"/>
    <col min="6175" max="6175" width="3.42578125" style="47" customWidth="1"/>
    <col min="6176" max="6189" width="3.5703125" style="47" customWidth="1"/>
    <col min="6190" max="6399" width="10.28515625" style="47"/>
    <col min="6400" max="6400" width="2.7109375" style="47" customWidth="1"/>
    <col min="6401" max="6427" width="3.42578125" style="47" customWidth="1"/>
    <col min="6428" max="6428" width="2.42578125" style="47" customWidth="1"/>
    <col min="6429" max="6429" width="2.7109375" style="47" customWidth="1"/>
    <col min="6430" max="6430" width="1.42578125" style="47" customWidth="1"/>
    <col min="6431" max="6431" width="3.42578125" style="47" customWidth="1"/>
    <col min="6432" max="6445" width="3.5703125" style="47" customWidth="1"/>
    <col min="6446" max="6655" width="10.28515625" style="47"/>
    <col min="6656" max="6656" width="2.7109375" style="47" customWidth="1"/>
    <col min="6657" max="6683" width="3.42578125" style="47" customWidth="1"/>
    <col min="6684" max="6684" width="2.42578125" style="47" customWidth="1"/>
    <col min="6685" max="6685" width="2.7109375" style="47" customWidth="1"/>
    <col min="6686" max="6686" width="1.42578125" style="47" customWidth="1"/>
    <col min="6687" max="6687" width="3.42578125" style="47" customWidth="1"/>
    <col min="6688" max="6701" width="3.5703125" style="47" customWidth="1"/>
    <col min="6702" max="6911" width="10.28515625" style="47"/>
    <col min="6912" max="6912" width="2.7109375" style="47" customWidth="1"/>
    <col min="6913" max="6939" width="3.42578125" style="47" customWidth="1"/>
    <col min="6940" max="6940" width="2.42578125" style="47" customWidth="1"/>
    <col min="6941" max="6941" width="2.7109375" style="47" customWidth="1"/>
    <col min="6942" max="6942" width="1.42578125" style="47" customWidth="1"/>
    <col min="6943" max="6943" width="3.42578125" style="47" customWidth="1"/>
    <col min="6944" max="6957" width="3.5703125" style="47" customWidth="1"/>
    <col min="6958" max="7167" width="10.28515625" style="47"/>
    <col min="7168" max="7168" width="2.7109375" style="47" customWidth="1"/>
    <col min="7169" max="7195" width="3.42578125" style="47" customWidth="1"/>
    <col min="7196" max="7196" width="2.42578125" style="47" customWidth="1"/>
    <col min="7197" max="7197" width="2.7109375" style="47" customWidth="1"/>
    <col min="7198" max="7198" width="1.42578125" style="47" customWidth="1"/>
    <col min="7199" max="7199" width="3.42578125" style="47" customWidth="1"/>
    <col min="7200" max="7213" width="3.5703125" style="47" customWidth="1"/>
    <col min="7214" max="7423" width="10.28515625" style="47"/>
    <col min="7424" max="7424" width="2.7109375" style="47" customWidth="1"/>
    <col min="7425" max="7451" width="3.42578125" style="47" customWidth="1"/>
    <col min="7452" max="7452" width="2.42578125" style="47" customWidth="1"/>
    <col min="7453" max="7453" width="2.7109375" style="47" customWidth="1"/>
    <col min="7454" max="7454" width="1.42578125" style="47" customWidth="1"/>
    <col min="7455" max="7455" width="3.42578125" style="47" customWidth="1"/>
    <col min="7456" max="7469" width="3.5703125" style="47" customWidth="1"/>
    <col min="7470" max="7679" width="10.28515625" style="47"/>
    <col min="7680" max="7680" width="2.7109375" style="47" customWidth="1"/>
    <col min="7681" max="7707" width="3.42578125" style="47" customWidth="1"/>
    <col min="7708" max="7708" width="2.42578125" style="47" customWidth="1"/>
    <col min="7709" max="7709" width="2.7109375" style="47" customWidth="1"/>
    <col min="7710" max="7710" width="1.42578125" style="47" customWidth="1"/>
    <col min="7711" max="7711" width="3.42578125" style="47" customWidth="1"/>
    <col min="7712" max="7725" width="3.5703125" style="47" customWidth="1"/>
    <col min="7726" max="7935" width="10.28515625" style="47"/>
    <col min="7936" max="7936" width="2.7109375" style="47" customWidth="1"/>
    <col min="7937" max="7963" width="3.42578125" style="47" customWidth="1"/>
    <col min="7964" max="7964" width="2.42578125" style="47" customWidth="1"/>
    <col min="7965" max="7965" width="2.7109375" style="47" customWidth="1"/>
    <col min="7966" max="7966" width="1.42578125" style="47" customWidth="1"/>
    <col min="7967" max="7967" width="3.42578125" style="47" customWidth="1"/>
    <col min="7968" max="7981" width="3.5703125" style="47" customWidth="1"/>
    <col min="7982" max="8191" width="10.28515625" style="47"/>
    <col min="8192" max="8192" width="2.7109375" style="47" customWidth="1"/>
    <col min="8193" max="8219" width="3.42578125" style="47" customWidth="1"/>
    <col min="8220" max="8220" width="2.42578125" style="47" customWidth="1"/>
    <col min="8221" max="8221" width="2.7109375" style="47" customWidth="1"/>
    <col min="8222" max="8222" width="1.42578125" style="47" customWidth="1"/>
    <col min="8223" max="8223" width="3.42578125" style="47" customWidth="1"/>
    <col min="8224" max="8237" width="3.5703125" style="47" customWidth="1"/>
    <col min="8238" max="8447" width="10.28515625" style="47"/>
    <col min="8448" max="8448" width="2.7109375" style="47" customWidth="1"/>
    <col min="8449" max="8475" width="3.42578125" style="47" customWidth="1"/>
    <col min="8476" max="8476" width="2.42578125" style="47" customWidth="1"/>
    <col min="8477" max="8477" width="2.7109375" style="47" customWidth="1"/>
    <col min="8478" max="8478" width="1.42578125" style="47" customWidth="1"/>
    <col min="8479" max="8479" width="3.42578125" style="47" customWidth="1"/>
    <col min="8480" max="8493" width="3.5703125" style="47" customWidth="1"/>
    <col min="8494" max="8703" width="10.28515625" style="47"/>
    <col min="8704" max="8704" width="2.7109375" style="47" customWidth="1"/>
    <col min="8705" max="8731" width="3.42578125" style="47" customWidth="1"/>
    <col min="8732" max="8732" width="2.42578125" style="47" customWidth="1"/>
    <col min="8733" max="8733" width="2.7109375" style="47" customWidth="1"/>
    <col min="8734" max="8734" width="1.42578125" style="47" customWidth="1"/>
    <col min="8735" max="8735" width="3.42578125" style="47" customWidth="1"/>
    <col min="8736" max="8749" width="3.5703125" style="47" customWidth="1"/>
    <col min="8750" max="8959" width="10.28515625" style="47"/>
    <col min="8960" max="8960" width="2.7109375" style="47" customWidth="1"/>
    <col min="8961" max="8987" width="3.42578125" style="47" customWidth="1"/>
    <col min="8988" max="8988" width="2.42578125" style="47" customWidth="1"/>
    <col min="8989" max="8989" width="2.7109375" style="47" customWidth="1"/>
    <col min="8990" max="8990" width="1.42578125" style="47" customWidth="1"/>
    <col min="8991" max="8991" width="3.42578125" style="47" customWidth="1"/>
    <col min="8992" max="9005" width="3.5703125" style="47" customWidth="1"/>
    <col min="9006" max="9215" width="10.28515625" style="47"/>
    <col min="9216" max="9216" width="2.7109375" style="47" customWidth="1"/>
    <col min="9217" max="9243" width="3.42578125" style="47" customWidth="1"/>
    <col min="9244" max="9244" width="2.42578125" style="47" customWidth="1"/>
    <col min="9245" max="9245" width="2.7109375" style="47" customWidth="1"/>
    <col min="9246" max="9246" width="1.42578125" style="47" customWidth="1"/>
    <col min="9247" max="9247" width="3.42578125" style="47" customWidth="1"/>
    <col min="9248" max="9261" width="3.5703125" style="47" customWidth="1"/>
    <col min="9262" max="9471" width="10.28515625" style="47"/>
    <col min="9472" max="9472" width="2.7109375" style="47" customWidth="1"/>
    <col min="9473" max="9499" width="3.42578125" style="47" customWidth="1"/>
    <col min="9500" max="9500" width="2.42578125" style="47" customWidth="1"/>
    <col min="9501" max="9501" width="2.7109375" style="47" customWidth="1"/>
    <col min="9502" max="9502" width="1.42578125" style="47" customWidth="1"/>
    <col min="9503" max="9503" width="3.42578125" style="47" customWidth="1"/>
    <col min="9504" max="9517" width="3.5703125" style="47" customWidth="1"/>
    <col min="9518" max="9727" width="10.28515625" style="47"/>
    <col min="9728" max="9728" width="2.7109375" style="47" customWidth="1"/>
    <col min="9729" max="9755" width="3.42578125" style="47" customWidth="1"/>
    <col min="9756" max="9756" width="2.42578125" style="47" customWidth="1"/>
    <col min="9757" max="9757" width="2.7109375" style="47" customWidth="1"/>
    <col min="9758" max="9758" width="1.42578125" style="47" customWidth="1"/>
    <col min="9759" max="9759" width="3.42578125" style="47" customWidth="1"/>
    <col min="9760" max="9773" width="3.5703125" style="47" customWidth="1"/>
    <col min="9774" max="9983" width="10.28515625" style="47"/>
    <col min="9984" max="9984" width="2.7109375" style="47" customWidth="1"/>
    <col min="9985" max="10011" width="3.42578125" style="47" customWidth="1"/>
    <col min="10012" max="10012" width="2.42578125" style="47" customWidth="1"/>
    <col min="10013" max="10013" width="2.7109375" style="47" customWidth="1"/>
    <col min="10014" max="10014" width="1.42578125" style="47" customWidth="1"/>
    <col min="10015" max="10015" width="3.42578125" style="47" customWidth="1"/>
    <col min="10016" max="10029" width="3.5703125" style="47" customWidth="1"/>
    <col min="10030" max="10239" width="10.28515625" style="47"/>
    <col min="10240" max="10240" width="2.7109375" style="47" customWidth="1"/>
    <col min="10241" max="10267" width="3.42578125" style="47" customWidth="1"/>
    <col min="10268" max="10268" width="2.42578125" style="47" customWidth="1"/>
    <col min="10269" max="10269" width="2.7109375" style="47" customWidth="1"/>
    <col min="10270" max="10270" width="1.42578125" style="47" customWidth="1"/>
    <col min="10271" max="10271" width="3.42578125" style="47" customWidth="1"/>
    <col min="10272" max="10285" width="3.5703125" style="47" customWidth="1"/>
    <col min="10286" max="10495" width="10.28515625" style="47"/>
    <col min="10496" max="10496" width="2.7109375" style="47" customWidth="1"/>
    <col min="10497" max="10523" width="3.42578125" style="47" customWidth="1"/>
    <col min="10524" max="10524" width="2.42578125" style="47" customWidth="1"/>
    <col min="10525" max="10525" width="2.7109375" style="47" customWidth="1"/>
    <col min="10526" max="10526" width="1.42578125" style="47" customWidth="1"/>
    <col min="10527" max="10527" width="3.42578125" style="47" customWidth="1"/>
    <col min="10528" max="10541" width="3.5703125" style="47" customWidth="1"/>
    <col min="10542" max="10751" width="10.28515625" style="47"/>
    <col min="10752" max="10752" width="2.7109375" style="47" customWidth="1"/>
    <col min="10753" max="10779" width="3.42578125" style="47" customWidth="1"/>
    <col min="10780" max="10780" width="2.42578125" style="47" customWidth="1"/>
    <col min="10781" max="10781" width="2.7109375" style="47" customWidth="1"/>
    <col min="10782" max="10782" width="1.42578125" style="47" customWidth="1"/>
    <col min="10783" max="10783" width="3.42578125" style="47" customWidth="1"/>
    <col min="10784" max="10797" width="3.5703125" style="47" customWidth="1"/>
    <col min="10798" max="11007" width="10.28515625" style="47"/>
    <col min="11008" max="11008" width="2.7109375" style="47" customWidth="1"/>
    <col min="11009" max="11035" width="3.42578125" style="47" customWidth="1"/>
    <col min="11036" max="11036" width="2.42578125" style="47" customWidth="1"/>
    <col min="11037" max="11037" width="2.7109375" style="47" customWidth="1"/>
    <col min="11038" max="11038" width="1.42578125" style="47" customWidth="1"/>
    <col min="11039" max="11039" width="3.42578125" style="47" customWidth="1"/>
    <col min="11040" max="11053" width="3.5703125" style="47" customWidth="1"/>
    <col min="11054" max="11263" width="10.28515625" style="47"/>
    <col min="11264" max="11264" width="2.7109375" style="47" customWidth="1"/>
    <col min="11265" max="11291" width="3.42578125" style="47" customWidth="1"/>
    <col min="11292" max="11292" width="2.42578125" style="47" customWidth="1"/>
    <col min="11293" max="11293" width="2.7109375" style="47" customWidth="1"/>
    <col min="11294" max="11294" width="1.42578125" style="47" customWidth="1"/>
    <col min="11295" max="11295" width="3.42578125" style="47" customWidth="1"/>
    <col min="11296" max="11309" width="3.5703125" style="47" customWidth="1"/>
    <col min="11310" max="11519" width="10.28515625" style="47"/>
    <col min="11520" max="11520" width="2.7109375" style="47" customWidth="1"/>
    <col min="11521" max="11547" width="3.42578125" style="47" customWidth="1"/>
    <col min="11548" max="11548" width="2.42578125" style="47" customWidth="1"/>
    <col min="11549" max="11549" width="2.7109375" style="47" customWidth="1"/>
    <col min="11550" max="11550" width="1.42578125" style="47" customWidth="1"/>
    <col min="11551" max="11551" width="3.42578125" style="47" customWidth="1"/>
    <col min="11552" max="11565" width="3.5703125" style="47" customWidth="1"/>
    <col min="11566" max="11775" width="10.28515625" style="47"/>
    <col min="11776" max="11776" width="2.7109375" style="47" customWidth="1"/>
    <col min="11777" max="11803" width="3.42578125" style="47" customWidth="1"/>
    <col min="11804" max="11804" width="2.42578125" style="47" customWidth="1"/>
    <col min="11805" max="11805" width="2.7109375" style="47" customWidth="1"/>
    <col min="11806" max="11806" width="1.42578125" style="47" customWidth="1"/>
    <col min="11807" max="11807" width="3.42578125" style="47" customWidth="1"/>
    <col min="11808" max="11821" width="3.5703125" style="47" customWidth="1"/>
    <col min="11822" max="12031" width="10.28515625" style="47"/>
    <col min="12032" max="12032" width="2.7109375" style="47" customWidth="1"/>
    <col min="12033" max="12059" width="3.42578125" style="47" customWidth="1"/>
    <col min="12060" max="12060" width="2.42578125" style="47" customWidth="1"/>
    <col min="12061" max="12061" width="2.7109375" style="47" customWidth="1"/>
    <col min="12062" max="12062" width="1.42578125" style="47" customWidth="1"/>
    <col min="12063" max="12063" width="3.42578125" style="47" customWidth="1"/>
    <col min="12064" max="12077" width="3.5703125" style="47" customWidth="1"/>
    <col min="12078" max="12287" width="10.28515625" style="47"/>
    <col min="12288" max="12288" width="2.7109375" style="47" customWidth="1"/>
    <col min="12289" max="12315" width="3.42578125" style="47" customWidth="1"/>
    <col min="12316" max="12316" width="2.42578125" style="47" customWidth="1"/>
    <col min="12317" max="12317" width="2.7109375" style="47" customWidth="1"/>
    <col min="12318" max="12318" width="1.42578125" style="47" customWidth="1"/>
    <col min="12319" max="12319" width="3.42578125" style="47" customWidth="1"/>
    <col min="12320" max="12333" width="3.5703125" style="47" customWidth="1"/>
    <col min="12334" max="12543" width="10.28515625" style="47"/>
    <col min="12544" max="12544" width="2.7109375" style="47" customWidth="1"/>
    <col min="12545" max="12571" width="3.42578125" style="47" customWidth="1"/>
    <col min="12572" max="12572" width="2.42578125" style="47" customWidth="1"/>
    <col min="12573" max="12573" width="2.7109375" style="47" customWidth="1"/>
    <col min="12574" max="12574" width="1.42578125" style="47" customWidth="1"/>
    <col min="12575" max="12575" width="3.42578125" style="47" customWidth="1"/>
    <col min="12576" max="12589" width="3.5703125" style="47" customWidth="1"/>
    <col min="12590" max="12799" width="10.28515625" style="47"/>
    <col min="12800" max="12800" width="2.7109375" style="47" customWidth="1"/>
    <col min="12801" max="12827" width="3.42578125" style="47" customWidth="1"/>
    <col min="12828" max="12828" width="2.42578125" style="47" customWidth="1"/>
    <col min="12829" max="12829" width="2.7109375" style="47" customWidth="1"/>
    <col min="12830" max="12830" width="1.42578125" style="47" customWidth="1"/>
    <col min="12831" max="12831" width="3.42578125" style="47" customWidth="1"/>
    <col min="12832" max="12845" width="3.5703125" style="47" customWidth="1"/>
    <col min="12846" max="13055" width="10.28515625" style="47"/>
    <col min="13056" max="13056" width="2.7109375" style="47" customWidth="1"/>
    <col min="13057" max="13083" width="3.42578125" style="47" customWidth="1"/>
    <col min="13084" max="13084" width="2.42578125" style="47" customWidth="1"/>
    <col min="13085" max="13085" width="2.7109375" style="47" customWidth="1"/>
    <col min="13086" max="13086" width="1.42578125" style="47" customWidth="1"/>
    <col min="13087" max="13087" width="3.42578125" style="47" customWidth="1"/>
    <col min="13088" max="13101" width="3.5703125" style="47" customWidth="1"/>
    <col min="13102" max="13311" width="10.28515625" style="47"/>
    <col min="13312" max="13312" width="2.7109375" style="47" customWidth="1"/>
    <col min="13313" max="13339" width="3.42578125" style="47" customWidth="1"/>
    <col min="13340" max="13340" width="2.42578125" style="47" customWidth="1"/>
    <col min="13341" max="13341" width="2.7109375" style="47" customWidth="1"/>
    <col min="13342" max="13342" width="1.42578125" style="47" customWidth="1"/>
    <col min="13343" max="13343" width="3.42578125" style="47" customWidth="1"/>
    <col min="13344" max="13357" width="3.5703125" style="47" customWidth="1"/>
    <col min="13358" max="13567" width="10.28515625" style="47"/>
    <col min="13568" max="13568" width="2.7109375" style="47" customWidth="1"/>
    <col min="13569" max="13595" width="3.42578125" style="47" customWidth="1"/>
    <col min="13596" max="13596" width="2.42578125" style="47" customWidth="1"/>
    <col min="13597" max="13597" width="2.7109375" style="47" customWidth="1"/>
    <col min="13598" max="13598" width="1.42578125" style="47" customWidth="1"/>
    <col min="13599" max="13599" width="3.42578125" style="47" customWidth="1"/>
    <col min="13600" max="13613" width="3.5703125" style="47" customWidth="1"/>
    <col min="13614" max="13823" width="10.28515625" style="47"/>
    <col min="13824" max="13824" width="2.7109375" style="47" customWidth="1"/>
    <col min="13825" max="13851" width="3.42578125" style="47" customWidth="1"/>
    <col min="13852" max="13852" width="2.42578125" style="47" customWidth="1"/>
    <col min="13853" max="13853" width="2.7109375" style="47" customWidth="1"/>
    <col min="13854" max="13854" width="1.42578125" style="47" customWidth="1"/>
    <col min="13855" max="13855" width="3.42578125" style="47" customWidth="1"/>
    <col min="13856" max="13869" width="3.5703125" style="47" customWidth="1"/>
    <col min="13870" max="14079" width="10.28515625" style="47"/>
    <col min="14080" max="14080" width="2.7109375" style="47" customWidth="1"/>
    <col min="14081" max="14107" width="3.42578125" style="47" customWidth="1"/>
    <col min="14108" max="14108" width="2.42578125" style="47" customWidth="1"/>
    <col min="14109" max="14109" width="2.7109375" style="47" customWidth="1"/>
    <col min="14110" max="14110" width="1.42578125" style="47" customWidth="1"/>
    <col min="14111" max="14111" width="3.42578125" style="47" customWidth="1"/>
    <col min="14112" max="14125" width="3.5703125" style="47" customWidth="1"/>
    <col min="14126" max="14335" width="10.28515625" style="47"/>
    <col min="14336" max="14336" width="2.7109375" style="47" customWidth="1"/>
    <col min="14337" max="14363" width="3.42578125" style="47" customWidth="1"/>
    <col min="14364" max="14364" width="2.42578125" style="47" customWidth="1"/>
    <col min="14365" max="14365" width="2.7109375" style="47" customWidth="1"/>
    <col min="14366" max="14366" width="1.42578125" style="47" customWidth="1"/>
    <col min="14367" max="14367" width="3.42578125" style="47" customWidth="1"/>
    <col min="14368" max="14381" width="3.5703125" style="47" customWidth="1"/>
    <col min="14382" max="14591" width="10.28515625" style="47"/>
    <col min="14592" max="14592" width="2.7109375" style="47" customWidth="1"/>
    <col min="14593" max="14619" width="3.42578125" style="47" customWidth="1"/>
    <col min="14620" max="14620" width="2.42578125" style="47" customWidth="1"/>
    <col min="14621" max="14621" width="2.7109375" style="47" customWidth="1"/>
    <col min="14622" max="14622" width="1.42578125" style="47" customWidth="1"/>
    <col min="14623" max="14623" width="3.42578125" style="47" customWidth="1"/>
    <col min="14624" max="14637" width="3.5703125" style="47" customWidth="1"/>
    <col min="14638" max="14847" width="10.28515625" style="47"/>
    <col min="14848" max="14848" width="2.7109375" style="47" customWidth="1"/>
    <col min="14849" max="14875" width="3.42578125" style="47" customWidth="1"/>
    <col min="14876" max="14876" width="2.42578125" style="47" customWidth="1"/>
    <col min="14877" max="14877" width="2.7109375" style="47" customWidth="1"/>
    <col min="14878" max="14878" width="1.42578125" style="47" customWidth="1"/>
    <col min="14879" max="14879" width="3.42578125" style="47" customWidth="1"/>
    <col min="14880" max="14893" width="3.5703125" style="47" customWidth="1"/>
    <col min="14894" max="15103" width="10.28515625" style="47"/>
    <col min="15104" max="15104" width="2.7109375" style="47" customWidth="1"/>
    <col min="15105" max="15131" width="3.42578125" style="47" customWidth="1"/>
    <col min="15132" max="15132" width="2.42578125" style="47" customWidth="1"/>
    <col min="15133" max="15133" width="2.7109375" style="47" customWidth="1"/>
    <col min="15134" max="15134" width="1.42578125" style="47" customWidth="1"/>
    <col min="15135" max="15135" width="3.42578125" style="47" customWidth="1"/>
    <col min="15136" max="15149" width="3.5703125" style="47" customWidth="1"/>
    <col min="15150" max="15359" width="10.28515625" style="47"/>
    <col min="15360" max="15360" width="2.7109375" style="47" customWidth="1"/>
    <col min="15361" max="15387" width="3.42578125" style="47" customWidth="1"/>
    <col min="15388" max="15388" width="2.42578125" style="47" customWidth="1"/>
    <col min="15389" max="15389" width="2.7109375" style="47" customWidth="1"/>
    <col min="15390" max="15390" width="1.42578125" style="47" customWidth="1"/>
    <col min="15391" max="15391" width="3.42578125" style="47" customWidth="1"/>
    <col min="15392" max="15405" width="3.5703125" style="47" customWidth="1"/>
    <col min="15406" max="15615" width="10.28515625" style="47"/>
    <col min="15616" max="15616" width="2.7109375" style="47" customWidth="1"/>
    <col min="15617" max="15643" width="3.42578125" style="47" customWidth="1"/>
    <col min="15644" max="15644" width="2.42578125" style="47" customWidth="1"/>
    <col min="15645" max="15645" width="2.7109375" style="47" customWidth="1"/>
    <col min="15646" max="15646" width="1.42578125" style="47" customWidth="1"/>
    <col min="15647" max="15647" width="3.42578125" style="47" customWidth="1"/>
    <col min="15648" max="15661" width="3.5703125" style="47" customWidth="1"/>
    <col min="15662" max="15871" width="10.28515625" style="47"/>
    <col min="15872" max="15872" width="2.7109375" style="47" customWidth="1"/>
    <col min="15873" max="15899" width="3.42578125" style="47" customWidth="1"/>
    <col min="15900" max="15900" width="2.42578125" style="47" customWidth="1"/>
    <col min="15901" max="15901" width="2.7109375" style="47" customWidth="1"/>
    <col min="15902" max="15902" width="1.42578125" style="47" customWidth="1"/>
    <col min="15903" max="15903" width="3.42578125" style="47" customWidth="1"/>
    <col min="15904" max="15917" width="3.5703125" style="47" customWidth="1"/>
    <col min="15918" max="16127" width="10.28515625" style="47"/>
    <col min="16128" max="16128" width="2.7109375" style="47" customWidth="1"/>
    <col min="16129" max="16155" width="3.42578125" style="47" customWidth="1"/>
    <col min="16156" max="16156" width="2.42578125" style="47" customWidth="1"/>
    <col min="16157" max="16157" width="2.7109375" style="47" customWidth="1"/>
    <col min="16158" max="16158" width="1.42578125" style="47" customWidth="1"/>
    <col min="16159" max="16159" width="3.42578125" style="47" customWidth="1"/>
    <col min="16160" max="16173" width="3.5703125" style="47" customWidth="1"/>
    <col min="16174" max="16384" width="10.28515625" style="47"/>
  </cols>
  <sheetData>
    <row r="1" spans="1:48" s="89" customFormat="1" ht="25.5">
      <c r="A1" s="444" t="s">
        <v>1041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175"/>
      <c r="AB1" s="175"/>
      <c r="AC1" s="175"/>
      <c r="AD1" s="175"/>
      <c r="AE1" s="175"/>
    </row>
    <row r="2" spans="1:48" s="105" customFormat="1" ht="31.5" customHeight="1">
      <c r="A2" s="445" t="s">
        <v>1040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104"/>
      <c r="AB2" s="104"/>
      <c r="AC2" s="104"/>
      <c r="AD2" s="104"/>
      <c r="AE2" s="104"/>
      <c r="AK2" s="106"/>
    </row>
    <row r="3" spans="1:48" s="352" customFormat="1" ht="15" customHeight="1">
      <c r="A3" s="108"/>
      <c r="B3" s="356"/>
      <c r="C3" s="356"/>
      <c r="D3" s="356"/>
      <c r="E3" s="356"/>
      <c r="F3" s="357"/>
      <c r="G3" s="357"/>
      <c r="H3" s="357"/>
      <c r="I3" s="358"/>
      <c r="J3" s="358"/>
      <c r="K3" s="359"/>
      <c r="L3" s="359"/>
      <c r="M3" s="364"/>
      <c r="N3" s="364"/>
      <c r="O3" s="364"/>
      <c r="P3" s="364"/>
      <c r="Q3" s="359"/>
      <c r="R3" s="359"/>
      <c r="S3" s="359"/>
      <c r="T3" s="359"/>
      <c r="U3" s="48"/>
      <c r="V3" s="361"/>
      <c r="W3" s="359"/>
      <c r="X3" s="356"/>
      <c r="Y3" s="362"/>
      <c r="Z3" s="356"/>
      <c r="AA3" s="101"/>
      <c r="AB3" s="101"/>
      <c r="AC3" s="101"/>
      <c r="AD3" s="101"/>
      <c r="AE3" s="101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0"/>
      <c r="AV3" s="109"/>
    </row>
    <row r="4" spans="1:48" s="352" customFormat="1" ht="24" customHeight="1">
      <c r="A4" s="108"/>
      <c r="B4" s="356"/>
      <c r="C4" s="356"/>
      <c r="D4" s="356"/>
      <c r="E4" s="356"/>
      <c r="F4" s="357"/>
      <c r="G4" s="357"/>
      <c r="H4" s="446" t="s">
        <v>1042</v>
      </c>
      <c r="I4" s="446"/>
      <c r="J4" s="358"/>
      <c r="K4" s="359"/>
      <c r="L4" s="359"/>
      <c r="M4" s="364"/>
      <c r="N4" s="364"/>
      <c r="O4" s="364"/>
      <c r="P4" s="364"/>
      <c r="Q4" s="359"/>
      <c r="R4" s="359"/>
      <c r="S4" s="359"/>
      <c r="T4" s="359"/>
      <c r="U4" s="48"/>
      <c r="V4" s="361"/>
      <c r="W4" s="359"/>
      <c r="X4" s="356"/>
      <c r="Y4" s="362"/>
      <c r="Z4" s="356"/>
      <c r="AA4" s="101"/>
      <c r="AB4" s="101"/>
      <c r="AC4" s="101"/>
      <c r="AD4" s="101"/>
      <c r="AE4" s="101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0"/>
      <c r="AV4" s="109"/>
    </row>
    <row r="5" spans="1:48" s="352" customFormat="1" ht="15" customHeight="1">
      <c r="A5" s="108"/>
      <c r="B5" s="356"/>
      <c r="C5" s="356"/>
      <c r="D5" s="356"/>
      <c r="E5" s="356"/>
      <c r="F5" s="365"/>
      <c r="G5" s="365"/>
      <c r="H5" s="365"/>
      <c r="I5" s="370"/>
      <c r="J5" s="366"/>
      <c r="K5" s="367"/>
      <c r="L5" s="359"/>
      <c r="M5" s="364"/>
      <c r="N5" s="364"/>
      <c r="O5" s="364"/>
      <c r="P5" s="364"/>
      <c r="Q5" s="359"/>
      <c r="R5" s="359"/>
      <c r="S5" s="359"/>
      <c r="T5" s="359"/>
      <c r="U5" s="48"/>
      <c r="V5" s="361"/>
      <c r="W5" s="359"/>
      <c r="X5" s="356"/>
      <c r="Y5" s="362"/>
      <c r="Z5" s="356"/>
      <c r="AA5" s="101"/>
      <c r="AB5" s="101"/>
      <c r="AC5" s="101"/>
      <c r="AD5" s="101"/>
      <c r="AE5" s="101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0"/>
      <c r="AV5" s="109"/>
    </row>
    <row r="6" spans="1:48" s="352" customFormat="1" ht="15" customHeight="1">
      <c r="A6" s="108"/>
      <c r="B6" s="356"/>
      <c r="C6" s="356"/>
      <c r="D6" s="356"/>
      <c r="E6" s="356"/>
      <c r="F6" s="371"/>
      <c r="G6" s="368"/>
      <c r="H6" s="368"/>
      <c r="I6" s="369"/>
      <c r="J6" s="369"/>
      <c r="K6" s="372"/>
      <c r="L6" s="359"/>
      <c r="M6" s="364"/>
      <c r="N6" s="364"/>
      <c r="O6" s="364"/>
      <c r="P6" s="364"/>
      <c r="Q6" s="359"/>
      <c r="R6" s="359"/>
      <c r="S6" s="359"/>
      <c r="T6" s="359"/>
      <c r="U6" s="48"/>
      <c r="V6" s="361"/>
      <c r="W6" s="359"/>
      <c r="X6" s="356"/>
      <c r="Y6" s="362"/>
      <c r="Z6" s="356"/>
      <c r="AA6" s="101"/>
      <c r="AB6" s="101"/>
      <c r="AC6" s="101"/>
      <c r="AD6" s="101"/>
      <c r="AE6" s="101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0"/>
      <c r="AV6" s="109"/>
    </row>
    <row r="7" spans="1:48" s="352" customFormat="1" ht="15" customHeight="1">
      <c r="A7" s="108"/>
      <c r="B7" s="356"/>
      <c r="C7" s="356"/>
      <c r="D7" s="356"/>
      <c r="E7" s="447">
        <v>1</v>
      </c>
      <c r="F7" s="447"/>
      <c r="G7" s="357"/>
      <c r="H7" s="357"/>
      <c r="I7" s="358"/>
      <c r="J7" s="358"/>
      <c r="K7" s="448">
        <v>2</v>
      </c>
      <c r="L7" s="448"/>
      <c r="M7" s="364"/>
      <c r="N7" s="364"/>
      <c r="O7" s="364"/>
      <c r="P7" s="364"/>
      <c r="Q7" s="359"/>
      <c r="R7" s="359"/>
      <c r="S7" s="359"/>
      <c r="T7" s="359"/>
      <c r="U7" s="48"/>
      <c r="V7" s="361"/>
      <c r="W7" s="359"/>
      <c r="X7" s="356"/>
      <c r="Y7" s="362"/>
      <c r="Z7" s="356"/>
      <c r="AA7" s="101"/>
      <c r="AB7" s="101"/>
      <c r="AC7" s="101"/>
      <c r="AD7" s="101"/>
      <c r="AE7" s="101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0"/>
      <c r="AV7" s="109"/>
    </row>
    <row r="8" spans="1:48" s="352" customFormat="1" ht="126.75" customHeight="1">
      <c r="A8" s="108"/>
      <c r="B8" s="356"/>
      <c r="C8" s="356"/>
      <c r="D8" s="356"/>
      <c r="E8" s="442" t="str">
        <f>VLOOKUP(E7,五,2,0)</f>
        <v>嘉義高中</v>
      </c>
      <c r="F8" s="442"/>
      <c r="G8" s="357"/>
      <c r="H8" s="357"/>
      <c r="I8" s="358"/>
      <c r="J8" s="358"/>
      <c r="K8" s="443" t="str">
        <f>VLOOKUP(K7,五,2,0)</f>
        <v>輔仁中學</v>
      </c>
      <c r="L8" s="443"/>
      <c r="M8" s="364"/>
      <c r="N8" s="364"/>
      <c r="O8" s="364"/>
      <c r="P8" s="364"/>
      <c r="Q8" s="359"/>
      <c r="R8" s="359"/>
      <c r="S8" s="359"/>
      <c r="T8" s="359"/>
      <c r="U8" s="48"/>
      <c r="V8" s="361"/>
      <c r="W8" s="359"/>
      <c r="X8" s="356"/>
      <c r="Y8" s="362"/>
      <c r="Z8" s="356"/>
      <c r="AA8" s="101"/>
      <c r="AB8" s="101"/>
      <c r="AC8" s="101"/>
      <c r="AD8" s="101"/>
      <c r="AE8" s="101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0"/>
      <c r="AV8" s="109"/>
    </row>
    <row r="9" spans="1:48" s="352" customFormat="1" ht="15" customHeight="1">
      <c r="A9" s="108"/>
      <c r="B9" s="356"/>
      <c r="C9" s="356"/>
      <c r="D9" s="356"/>
      <c r="E9" s="356"/>
      <c r="F9" s="357"/>
      <c r="G9" s="357"/>
      <c r="H9" s="357"/>
      <c r="I9" s="358"/>
      <c r="J9" s="358"/>
      <c r="K9" s="359"/>
      <c r="L9" s="359"/>
      <c r="M9" s="364"/>
      <c r="N9" s="364"/>
      <c r="O9" s="364"/>
      <c r="P9" s="364"/>
      <c r="Q9" s="359"/>
      <c r="R9" s="359"/>
      <c r="S9" s="359"/>
      <c r="T9" s="359"/>
      <c r="U9" s="48"/>
      <c r="V9" s="361"/>
      <c r="W9" s="359"/>
      <c r="X9" s="356"/>
      <c r="Y9" s="362"/>
      <c r="Z9" s="356"/>
      <c r="AA9" s="101"/>
      <c r="AB9" s="101"/>
      <c r="AC9" s="101"/>
      <c r="AD9" s="101"/>
      <c r="AE9" s="101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0"/>
      <c r="AV9" s="109"/>
    </row>
    <row r="10" spans="1:48" s="352" customFormat="1" ht="21" customHeight="1">
      <c r="A10" s="108"/>
      <c r="B10" s="413" t="s">
        <v>631</v>
      </c>
      <c r="C10" s="413"/>
      <c r="D10" s="413"/>
      <c r="E10" s="79"/>
      <c r="F10" s="79"/>
      <c r="G10" s="357"/>
      <c r="H10" s="357"/>
      <c r="I10" s="358"/>
      <c r="J10" s="358"/>
      <c r="K10" s="359"/>
      <c r="L10" s="359"/>
      <c r="M10" s="364"/>
      <c r="N10" s="364"/>
      <c r="O10" s="364"/>
      <c r="P10" s="364"/>
      <c r="Q10" s="359"/>
      <c r="R10" s="359"/>
      <c r="S10" s="359"/>
      <c r="T10" s="359"/>
      <c r="U10" s="48"/>
      <c r="V10" s="361"/>
      <c r="W10" s="359"/>
      <c r="X10" s="356"/>
      <c r="Y10" s="362"/>
      <c r="Z10" s="356"/>
      <c r="AA10" s="101"/>
      <c r="AB10" s="101"/>
      <c r="AC10" s="101"/>
      <c r="AD10" s="101"/>
      <c r="AE10" s="101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0"/>
      <c r="AV10" s="109"/>
    </row>
    <row r="11" spans="1:48" s="352" customFormat="1" ht="15" customHeight="1">
      <c r="A11" s="108"/>
      <c r="B11" s="413"/>
      <c r="C11" s="413"/>
      <c r="D11" s="413"/>
      <c r="E11" s="356"/>
      <c r="F11" s="357"/>
      <c r="G11" s="357"/>
      <c r="H11" s="357"/>
      <c r="I11" s="358"/>
      <c r="J11" s="358"/>
      <c r="K11" s="359"/>
      <c r="L11" s="359"/>
      <c r="M11" s="364"/>
      <c r="N11" s="364"/>
      <c r="O11" s="364"/>
      <c r="P11" s="364"/>
      <c r="Q11" s="359"/>
      <c r="R11" s="359"/>
      <c r="S11" s="359"/>
      <c r="T11" s="359"/>
      <c r="U11" s="48"/>
      <c r="V11" s="361"/>
      <c r="W11" s="359"/>
      <c r="X11" s="356"/>
      <c r="Y11" s="362"/>
      <c r="Z11" s="356"/>
      <c r="AA11" s="101"/>
      <c r="AB11" s="101"/>
      <c r="AC11" s="101"/>
      <c r="AD11" s="101"/>
      <c r="AE11" s="101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0"/>
      <c r="AV11" s="109"/>
    </row>
    <row r="12" spans="1:48" ht="21">
      <c r="B12" s="411" t="s">
        <v>738</v>
      </c>
      <c r="C12" s="411"/>
      <c r="D12" s="411"/>
      <c r="E12" s="79"/>
      <c r="F12" s="79"/>
      <c r="M12" s="87"/>
      <c r="N12" s="87"/>
      <c r="O12" s="87"/>
      <c r="P12" s="87"/>
    </row>
    <row r="15" spans="1:48" ht="21">
      <c r="F15" s="78"/>
      <c r="G15" s="78"/>
    </row>
    <row r="16" spans="1:48" ht="21">
      <c r="F16" s="78"/>
      <c r="G16" s="78"/>
    </row>
    <row r="17" spans="6:7" ht="21">
      <c r="F17" s="78"/>
      <c r="G17" s="78"/>
    </row>
    <row r="18" spans="6:7" ht="21">
      <c r="F18" s="78"/>
      <c r="G18" s="78"/>
    </row>
  </sheetData>
  <sheetProtection algorithmName="SHA-512" hashValue="NNcl678sCXkPebnxoYAEnRJcNYbzcURlSMklzsXSEs/tP7OF+HbAHEHqL8RmeO/bhIGC5fpM03BINrbpnl3uNw==" saltValue="o2xEILb1mrlS0ujuBRbBlg==" spinCount="100000" sheet="1" objects="1" scenarios="1" selectLockedCells="1" selectUnlockedCells="1"/>
  <mergeCells count="10">
    <mergeCell ref="A1:O1"/>
    <mergeCell ref="A2:O2"/>
    <mergeCell ref="H4:I4"/>
    <mergeCell ref="E7:F7"/>
    <mergeCell ref="K7:L7"/>
    <mergeCell ref="B11:D11"/>
    <mergeCell ref="B12:D12"/>
    <mergeCell ref="B10:D10"/>
    <mergeCell ref="E8:F8"/>
    <mergeCell ref="K8:L8"/>
  </mergeCells>
  <phoneticPr fontId="3" type="noConversion"/>
  <pageMargins left="0.11811023622047245" right="0.11811023622047245" top="0.31496062992125984" bottom="0.43307086614173229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120" zoomScaleNormal="120" workbookViewId="0">
      <selection activeCell="B10" sqref="B10"/>
    </sheetView>
  </sheetViews>
  <sheetFormatPr defaultColWidth="6.7109375" defaultRowHeight="16.5"/>
  <cols>
    <col min="1" max="1" width="5" style="297" customWidth="1"/>
    <col min="2" max="2" width="17.85546875" style="6" customWidth="1"/>
    <col min="3" max="3" width="8.28515625" style="10" customWidth="1"/>
    <col min="4" max="4" width="8" style="10" customWidth="1"/>
    <col min="5" max="13" width="6.7109375" style="10" customWidth="1"/>
    <col min="14" max="16384" width="6.7109375" style="6"/>
  </cols>
  <sheetData>
    <row r="1" spans="1:13" ht="15.75" customHeight="1">
      <c r="B1" s="386" t="s">
        <v>1031</v>
      </c>
      <c r="C1" s="386"/>
      <c r="D1" s="386"/>
      <c r="E1" s="386"/>
      <c r="F1" s="387" t="s">
        <v>886</v>
      </c>
      <c r="G1" s="387"/>
      <c r="K1" s="10">
        <v>10.14</v>
      </c>
    </row>
    <row r="2" spans="1:13" s="19" customFormat="1" ht="46.5" customHeight="1">
      <c r="A2" s="298"/>
      <c r="B2" s="5" t="s">
        <v>0</v>
      </c>
      <c r="C2" s="2" t="s">
        <v>614</v>
      </c>
      <c r="D2" s="2" t="s">
        <v>110</v>
      </c>
      <c r="E2" s="2" t="s">
        <v>111</v>
      </c>
      <c r="F2" s="2" t="s">
        <v>613</v>
      </c>
      <c r="G2" s="2" t="s">
        <v>584</v>
      </c>
      <c r="H2" s="2" t="s">
        <v>585</v>
      </c>
      <c r="I2" s="2" t="s">
        <v>294</v>
      </c>
      <c r="J2" s="2" t="s">
        <v>295</v>
      </c>
      <c r="K2" s="2" t="s">
        <v>296</v>
      </c>
      <c r="L2" s="31"/>
      <c r="M2" s="32"/>
    </row>
    <row r="3" spans="1:13">
      <c r="A3" s="297">
        <v>2</v>
      </c>
      <c r="B3" s="354" t="s">
        <v>588</v>
      </c>
      <c r="C3" s="30" t="s">
        <v>1019</v>
      </c>
      <c r="D3" s="30"/>
      <c r="E3" s="30"/>
      <c r="F3" s="30" t="s">
        <v>589</v>
      </c>
      <c r="G3" s="30" t="s">
        <v>499</v>
      </c>
      <c r="H3" s="30" t="s">
        <v>590</v>
      </c>
      <c r="I3" s="30" t="s">
        <v>500</v>
      </c>
      <c r="J3" s="30" t="s">
        <v>498</v>
      </c>
      <c r="K3" s="30"/>
    </row>
    <row r="4" spans="1:13" s="10" customFormat="1">
      <c r="A4" s="297">
        <v>1</v>
      </c>
      <c r="B4" s="354" t="s">
        <v>591</v>
      </c>
      <c r="C4" s="30" t="s">
        <v>1019</v>
      </c>
      <c r="D4" s="30"/>
      <c r="E4" s="30"/>
      <c r="F4" s="30" t="s">
        <v>495</v>
      </c>
      <c r="G4" s="30" t="s">
        <v>592</v>
      </c>
      <c r="H4" s="30" t="s">
        <v>497</v>
      </c>
      <c r="I4" s="30" t="s">
        <v>593</v>
      </c>
      <c r="J4" s="30" t="s">
        <v>594</v>
      </c>
      <c r="K4" s="30"/>
    </row>
    <row r="5" spans="1:13" s="10" customFormat="1">
      <c r="A5" s="297">
        <v>4</v>
      </c>
      <c r="B5" s="354" t="s">
        <v>595</v>
      </c>
      <c r="C5" s="30" t="s">
        <v>1019</v>
      </c>
      <c r="D5" s="30"/>
      <c r="E5" s="30"/>
      <c r="F5" s="30" t="s">
        <v>596</v>
      </c>
      <c r="G5" s="30" t="s">
        <v>597</v>
      </c>
      <c r="H5" s="30" t="s">
        <v>598</v>
      </c>
      <c r="I5" s="30" t="s">
        <v>599</v>
      </c>
      <c r="J5" s="30"/>
      <c r="K5" s="30"/>
    </row>
    <row r="6" spans="1:13">
      <c r="A6" s="297">
        <v>3</v>
      </c>
      <c r="B6" s="353" t="s">
        <v>1006</v>
      </c>
      <c r="C6" s="12" t="s">
        <v>1007</v>
      </c>
      <c r="D6" s="12" t="s">
        <v>126</v>
      </c>
      <c r="E6" s="12"/>
      <c r="F6" s="12" t="s">
        <v>1026</v>
      </c>
      <c r="G6" s="12" t="s">
        <v>1027</v>
      </c>
      <c r="H6" s="12" t="s">
        <v>1028</v>
      </c>
      <c r="I6" s="12" t="s">
        <v>1029</v>
      </c>
      <c r="J6" s="12" t="s">
        <v>1030</v>
      </c>
      <c r="K6" s="12"/>
    </row>
  </sheetData>
  <mergeCells count="2">
    <mergeCell ref="B1:E1"/>
    <mergeCell ref="F1:G1"/>
  </mergeCells>
  <phoneticPr fontId="3" type="noConversion"/>
  <conditionalFormatting sqref="F2:M2">
    <cfRule type="duplicateValues" dxfId="3" priority="1"/>
  </conditionalFormatting>
  <printOptions horizontalCentered="1"/>
  <pageMargins left="0.19685039370078741" right="0.11811023622047245" top="0.15748031496062992" bottom="0.15748031496062992" header="0.11811023622047245" footer="0.11811023622047245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W26"/>
  <sheetViews>
    <sheetView topLeftCell="A7" workbookViewId="0">
      <selection activeCell="AA6" sqref="AA6"/>
    </sheetView>
  </sheetViews>
  <sheetFormatPr defaultColWidth="10.28515625" defaultRowHeight="16.5"/>
  <cols>
    <col min="1" max="1" width="1.7109375" style="47" customWidth="1"/>
    <col min="2" max="6" width="3.5703125" style="47" customWidth="1"/>
    <col min="7" max="7" width="5.28515625" style="47" customWidth="1"/>
    <col min="8" max="14" width="8.28515625" style="47" customWidth="1"/>
    <col min="15" max="15" width="1.85546875" style="47" customWidth="1"/>
    <col min="16" max="16" width="5.42578125" style="47" customWidth="1"/>
    <col min="17" max="17" width="6" style="47" customWidth="1"/>
    <col min="18" max="19" width="4.140625" style="47" customWidth="1"/>
    <col min="20" max="21" width="3.5703125" style="47" customWidth="1"/>
    <col min="22" max="22" width="1.85546875" style="47" customWidth="1"/>
    <col min="23" max="23" width="6.85546875" style="47" customWidth="1"/>
    <col min="24" max="24" width="6.7109375" style="47" customWidth="1"/>
    <col min="25" max="25" width="4.140625" style="47" customWidth="1"/>
    <col min="26" max="26" width="3.5703125" style="47" customWidth="1"/>
    <col min="27" max="27" width="4.85546875" style="47" customWidth="1"/>
    <col min="28" max="32" width="3.5703125" style="47" customWidth="1"/>
    <col min="33" max="33" width="3.7109375" style="47" customWidth="1"/>
    <col min="34" max="46" width="3.5703125" style="47" customWidth="1"/>
    <col min="47" max="256" width="10.28515625" style="47"/>
    <col min="257" max="257" width="2.7109375" style="47" customWidth="1"/>
    <col min="258" max="284" width="3.42578125" style="47" customWidth="1"/>
    <col min="285" max="285" width="2.42578125" style="47" customWidth="1"/>
    <col min="286" max="286" width="2.7109375" style="47" customWidth="1"/>
    <col min="287" max="287" width="1.42578125" style="47" customWidth="1"/>
    <col min="288" max="288" width="3.42578125" style="47" customWidth="1"/>
    <col min="289" max="302" width="3.5703125" style="47" customWidth="1"/>
    <col min="303" max="512" width="10.28515625" style="47"/>
    <col min="513" max="513" width="2.7109375" style="47" customWidth="1"/>
    <col min="514" max="540" width="3.42578125" style="47" customWidth="1"/>
    <col min="541" max="541" width="2.42578125" style="47" customWidth="1"/>
    <col min="542" max="542" width="2.7109375" style="47" customWidth="1"/>
    <col min="543" max="543" width="1.42578125" style="47" customWidth="1"/>
    <col min="544" max="544" width="3.42578125" style="47" customWidth="1"/>
    <col min="545" max="558" width="3.5703125" style="47" customWidth="1"/>
    <col min="559" max="768" width="10.28515625" style="47"/>
    <col min="769" max="769" width="2.7109375" style="47" customWidth="1"/>
    <col min="770" max="796" width="3.42578125" style="47" customWidth="1"/>
    <col min="797" max="797" width="2.42578125" style="47" customWidth="1"/>
    <col min="798" max="798" width="2.7109375" style="47" customWidth="1"/>
    <col min="799" max="799" width="1.42578125" style="47" customWidth="1"/>
    <col min="800" max="800" width="3.42578125" style="47" customWidth="1"/>
    <col min="801" max="814" width="3.5703125" style="47" customWidth="1"/>
    <col min="815" max="1024" width="10.28515625" style="47"/>
    <col min="1025" max="1025" width="2.7109375" style="47" customWidth="1"/>
    <col min="1026" max="1052" width="3.42578125" style="47" customWidth="1"/>
    <col min="1053" max="1053" width="2.42578125" style="47" customWidth="1"/>
    <col min="1054" max="1054" width="2.7109375" style="47" customWidth="1"/>
    <col min="1055" max="1055" width="1.42578125" style="47" customWidth="1"/>
    <col min="1056" max="1056" width="3.42578125" style="47" customWidth="1"/>
    <col min="1057" max="1070" width="3.5703125" style="47" customWidth="1"/>
    <col min="1071" max="1280" width="10.28515625" style="47"/>
    <col min="1281" max="1281" width="2.7109375" style="47" customWidth="1"/>
    <col min="1282" max="1308" width="3.42578125" style="47" customWidth="1"/>
    <col min="1309" max="1309" width="2.42578125" style="47" customWidth="1"/>
    <col min="1310" max="1310" width="2.7109375" style="47" customWidth="1"/>
    <col min="1311" max="1311" width="1.42578125" style="47" customWidth="1"/>
    <col min="1312" max="1312" width="3.42578125" style="47" customWidth="1"/>
    <col min="1313" max="1326" width="3.5703125" style="47" customWidth="1"/>
    <col min="1327" max="1536" width="10.28515625" style="47"/>
    <col min="1537" max="1537" width="2.7109375" style="47" customWidth="1"/>
    <col min="1538" max="1564" width="3.42578125" style="47" customWidth="1"/>
    <col min="1565" max="1565" width="2.42578125" style="47" customWidth="1"/>
    <col min="1566" max="1566" width="2.7109375" style="47" customWidth="1"/>
    <col min="1567" max="1567" width="1.42578125" style="47" customWidth="1"/>
    <col min="1568" max="1568" width="3.42578125" style="47" customWidth="1"/>
    <col min="1569" max="1582" width="3.5703125" style="47" customWidth="1"/>
    <col min="1583" max="1792" width="10.28515625" style="47"/>
    <col min="1793" max="1793" width="2.7109375" style="47" customWidth="1"/>
    <col min="1794" max="1820" width="3.42578125" style="47" customWidth="1"/>
    <col min="1821" max="1821" width="2.42578125" style="47" customWidth="1"/>
    <col min="1822" max="1822" width="2.7109375" style="47" customWidth="1"/>
    <col min="1823" max="1823" width="1.42578125" style="47" customWidth="1"/>
    <col min="1824" max="1824" width="3.42578125" style="47" customWidth="1"/>
    <col min="1825" max="1838" width="3.5703125" style="47" customWidth="1"/>
    <col min="1839" max="2048" width="10.28515625" style="47"/>
    <col min="2049" max="2049" width="2.7109375" style="47" customWidth="1"/>
    <col min="2050" max="2076" width="3.42578125" style="47" customWidth="1"/>
    <col min="2077" max="2077" width="2.42578125" style="47" customWidth="1"/>
    <col min="2078" max="2078" width="2.7109375" style="47" customWidth="1"/>
    <col min="2079" max="2079" width="1.42578125" style="47" customWidth="1"/>
    <col min="2080" max="2080" width="3.42578125" style="47" customWidth="1"/>
    <col min="2081" max="2094" width="3.5703125" style="47" customWidth="1"/>
    <col min="2095" max="2304" width="10.28515625" style="47"/>
    <col min="2305" max="2305" width="2.7109375" style="47" customWidth="1"/>
    <col min="2306" max="2332" width="3.42578125" style="47" customWidth="1"/>
    <col min="2333" max="2333" width="2.42578125" style="47" customWidth="1"/>
    <col min="2334" max="2334" width="2.7109375" style="47" customWidth="1"/>
    <col min="2335" max="2335" width="1.42578125" style="47" customWidth="1"/>
    <col min="2336" max="2336" width="3.42578125" style="47" customWidth="1"/>
    <col min="2337" max="2350" width="3.5703125" style="47" customWidth="1"/>
    <col min="2351" max="2560" width="10.28515625" style="47"/>
    <col min="2561" max="2561" width="2.7109375" style="47" customWidth="1"/>
    <col min="2562" max="2588" width="3.42578125" style="47" customWidth="1"/>
    <col min="2589" max="2589" width="2.42578125" style="47" customWidth="1"/>
    <col min="2590" max="2590" width="2.7109375" style="47" customWidth="1"/>
    <col min="2591" max="2591" width="1.42578125" style="47" customWidth="1"/>
    <col min="2592" max="2592" width="3.42578125" style="47" customWidth="1"/>
    <col min="2593" max="2606" width="3.5703125" style="47" customWidth="1"/>
    <col min="2607" max="2816" width="10.28515625" style="47"/>
    <col min="2817" max="2817" width="2.7109375" style="47" customWidth="1"/>
    <col min="2818" max="2844" width="3.42578125" style="47" customWidth="1"/>
    <col min="2845" max="2845" width="2.42578125" style="47" customWidth="1"/>
    <col min="2846" max="2846" width="2.7109375" style="47" customWidth="1"/>
    <col min="2847" max="2847" width="1.42578125" style="47" customWidth="1"/>
    <col min="2848" max="2848" width="3.42578125" style="47" customWidth="1"/>
    <col min="2849" max="2862" width="3.5703125" style="47" customWidth="1"/>
    <col min="2863" max="3072" width="10.28515625" style="47"/>
    <col min="3073" max="3073" width="2.7109375" style="47" customWidth="1"/>
    <col min="3074" max="3100" width="3.42578125" style="47" customWidth="1"/>
    <col min="3101" max="3101" width="2.42578125" style="47" customWidth="1"/>
    <col min="3102" max="3102" width="2.7109375" style="47" customWidth="1"/>
    <col min="3103" max="3103" width="1.42578125" style="47" customWidth="1"/>
    <col min="3104" max="3104" width="3.42578125" style="47" customWidth="1"/>
    <col min="3105" max="3118" width="3.5703125" style="47" customWidth="1"/>
    <col min="3119" max="3328" width="10.28515625" style="47"/>
    <col min="3329" max="3329" width="2.7109375" style="47" customWidth="1"/>
    <col min="3330" max="3356" width="3.42578125" style="47" customWidth="1"/>
    <col min="3357" max="3357" width="2.42578125" style="47" customWidth="1"/>
    <col min="3358" max="3358" width="2.7109375" style="47" customWidth="1"/>
    <col min="3359" max="3359" width="1.42578125" style="47" customWidth="1"/>
    <col min="3360" max="3360" width="3.42578125" style="47" customWidth="1"/>
    <col min="3361" max="3374" width="3.5703125" style="47" customWidth="1"/>
    <col min="3375" max="3584" width="10.28515625" style="47"/>
    <col min="3585" max="3585" width="2.7109375" style="47" customWidth="1"/>
    <col min="3586" max="3612" width="3.42578125" style="47" customWidth="1"/>
    <col min="3613" max="3613" width="2.42578125" style="47" customWidth="1"/>
    <col min="3614" max="3614" width="2.7109375" style="47" customWidth="1"/>
    <col min="3615" max="3615" width="1.42578125" style="47" customWidth="1"/>
    <col min="3616" max="3616" width="3.42578125" style="47" customWidth="1"/>
    <col min="3617" max="3630" width="3.5703125" style="47" customWidth="1"/>
    <col min="3631" max="3840" width="10.28515625" style="47"/>
    <col min="3841" max="3841" width="2.7109375" style="47" customWidth="1"/>
    <col min="3842" max="3868" width="3.42578125" style="47" customWidth="1"/>
    <col min="3869" max="3869" width="2.42578125" style="47" customWidth="1"/>
    <col min="3870" max="3870" width="2.7109375" style="47" customWidth="1"/>
    <col min="3871" max="3871" width="1.42578125" style="47" customWidth="1"/>
    <col min="3872" max="3872" width="3.42578125" style="47" customWidth="1"/>
    <col min="3873" max="3886" width="3.5703125" style="47" customWidth="1"/>
    <col min="3887" max="4096" width="10.28515625" style="47"/>
    <col min="4097" max="4097" width="2.7109375" style="47" customWidth="1"/>
    <col min="4098" max="4124" width="3.42578125" style="47" customWidth="1"/>
    <col min="4125" max="4125" width="2.42578125" style="47" customWidth="1"/>
    <col min="4126" max="4126" width="2.7109375" style="47" customWidth="1"/>
    <col min="4127" max="4127" width="1.42578125" style="47" customWidth="1"/>
    <col min="4128" max="4128" width="3.42578125" style="47" customWidth="1"/>
    <col min="4129" max="4142" width="3.5703125" style="47" customWidth="1"/>
    <col min="4143" max="4352" width="10.28515625" style="47"/>
    <col min="4353" max="4353" width="2.7109375" style="47" customWidth="1"/>
    <col min="4354" max="4380" width="3.42578125" style="47" customWidth="1"/>
    <col min="4381" max="4381" width="2.42578125" style="47" customWidth="1"/>
    <col min="4382" max="4382" width="2.7109375" style="47" customWidth="1"/>
    <col min="4383" max="4383" width="1.42578125" style="47" customWidth="1"/>
    <col min="4384" max="4384" width="3.42578125" style="47" customWidth="1"/>
    <col min="4385" max="4398" width="3.5703125" style="47" customWidth="1"/>
    <col min="4399" max="4608" width="10.28515625" style="47"/>
    <col min="4609" max="4609" width="2.7109375" style="47" customWidth="1"/>
    <col min="4610" max="4636" width="3.42578125" style="47" customWidth="1"/>
    <col min="4637" max="4637" width="2.42578125" style="47" customWidth="1"/>
    <col min="4638" max="4638" width="2.7109375" style="47" customWidth="1"/>
    <col min="4639" max="4639" width="1.42578125" style="47" customWidth="1"/>
    <col min="4640" max="4640" width="3.42578125" style="47" customWidth="1"/>
    <col min="4641" max="4654" width="3.5703125" style="47" customWidth="1"/>
    <col min="4655" max="4864" width="10.28515625" style="47"/>
    <col min="4865" max="4865" width="2.7109375" style="47" customWidth="1"/>
    <col min="4866" max="4892" width="3.42578125" style="47" customWidth="1"/>
    <col min="4893" max="4893" width="2.42578125" style="47" customWidth="1"/>
    <col min="4894" max="4894" width="2.7109375" style="47" customWidth="1"/>
    <col min="4895" max="4895" width="1.42578125" style="47" customWidth="1"/>
    <col min="4896" max="4896" width="3.42578125" style="47" customWidth="1"/>
    <col min="4897" max="4910" width="3.5703125" style="47" customWidth="1"/>
    <col min="4911" max="5120" width="10.28515625" style="47"/>
    <col min="5121" max="5121" width="2.7109375" style="47" customWidth="1"/>
    <col min="5122" max="5148" width="3.42578125" style="47" customWidth="1"/>
    <col min="5149" max="5149" width="2.42578125" style="47" customWidth="1"/>
    <col min="5150" max="5150" width="2.7109375" style="47" customWidth="1"/>
    <col min="5151" max="5151" width="1.42578125" style="47" customWidth="1"/>
    <col min="5152" max="5152" width="3.42578125" style="47" customWidth="1"/>
    <col min="5153" max="5166" width="3.5703125" style="47" customWidth="1"/>
    <col min="5167" max="5376" width="10.28515625" style="47"/>
    <col min="5377" max="5377" width="2.7109375" style="47" customWidth="1"/>
    <col min="5378" max="5404" width="3.42578125" style="47" customWidth="1"/>
    <col min="5405" max="5405" width="2.42578125" style="47" customWidth="1"/>
    <col min="5406" max="5406" width="2.7109375" style="47" customWidth="1"/>
    <col min="5407" max="5407" width="1.42578125" style="47" customWidth="1"/>
    <col min="5408" max="5408" width="3.42578125" style="47" customWidth="1"/>
    <col min="5409" max="5422" width="3.5703125" style="47" customWidth="1"/>
    <col min="5423" max="5632" width="10.28515625" style="47"/>
    <col min="5633" max="5633" width="2.7109375" style="47" customWidth="1"/>
    <col min="5634" max="5660" width="3.42578125" style="47" customWidth="1"/>
    <col min="5661" max="5661" width="2.42578125" style="47" customWidth="1"/>
    <col min="5662" max="5662" width="2.7109375" style="47" customWidth="1"/>
    <col min="5663" max="5663" width="1.42578125" style="47" customWidth="1"/>
    <col min="5664" max="5664" width="3.42578125" style="47" customWidth="1"/>
    <col min="5665" max="5678" width="3.5703125" style="47" customWidth="1"/>
    <col min="5679" max="5888" width="10.28515625" style="47"/>
    <col min="5889" max="5889" width="2.7109375" style="47" customWidth="1"/>
    <col min="5890" max="5916" width="3.42578125" style="47" customWidth="1"/>
    <col min="5917" max="5917" width="2.42578125" style="47" customWidth="1"/>
    <col min="5918" max="5918" width="2.7109375" style="47" customWidth="1"/>
    <col min="5919" max="5919" width="1.42578125" style="47" customWidth="1"/>
    <col min="5920" max="5920" width="3.42578125" style="47" customWidth="1"/>
    <col min="5921" max="5934" width="3.5703125" style="47" customWidth="1"/>
    <col min="5935" max="6144" width="10.28515625" style="47"/>
    <col min="6145" max="6145" width="2.7109375" style="47" customWidth="1"/>
    <col min="6146" max="6172" width="3.42578125" style="47" customWidth="1"/>
    <col min="6173" max="6173" width="2.42578125" style="47" customWidth="1"/>
    <col min="6174" max="6174" width="2.7109375" style="47" customWidth="1"/>
    <col min="6175" max="6175" width="1.42578125" style="47" customWidth="1"/>
    <col min="6176" max="6176" width="3.42578125" style="47" customWidth="1"/>
    <col min="6177" max="6190" width="3.5703125" style="47" customWidth="1"/>
    <col min="6191" max="6400" width="10.28515625" style="47"/>
    <col min="6401" max="6401" width="2.7109375" style="47" customWidth="1"/>
    <col min="6402" max="6428" width="3.42578125" style="47" customWidth="1"/>
    <col min="6429" max="6429" width="2.42578125" style="47" customWidth="1"/>
    <col min="6430" max="6430" width="2.7109375" style="47" customWidth="1"/>
    <col min="6431" max="6431" width="1.42578125" style="47" customWidth="1"/>
    <col min="6432" max="6432" width="3.42578125" style="47" customWidth="1"/>
    <col min="6433" max="6446" width="3.5703125" style="47" customWidth="1"/>
    <col min="6447" max="6656" width="10.28515625" style="47"/>
    <col min="6657" max="6657" width="2.7109375" style="47" customWidth="1"/>
    <col min="6658" max="6684" width="3.42578125" style="47" customWidth="1"/>
    <col min="6685" max="6685" width="2.42578125" style="47" customWidth="1"/>
    <col min="6686" max="6686" width="2.7109375" style="47" customWidth="1"/>
    <col min="6687" max="6687" width="1.42578125" style="47" customWidth="1"/>
    <col min="6688" max="6688" width="3.42578125" style="47" customWidth="1"/>
    <col min="6689" max="6702" width="3.5703125" style="47" customWidth="1"/>
    <col min="6703" max="6912" width="10.28515625" style="47"/>
    <col min="6913" max="6913" width="2.7109375" style="47" customWidth="1"/>
    <col min="6914" max="6940" width="3.42578125" style="47" customWidth="1"/>
    <col min="6941" max="6941" width="2.42578125" style="47" customWidth="1"/>
    <col min="6942" max="6942" width="2.7109375" style="47" customWidth="1"/>
    <col min="6943" max="6943" width="1.42578125" style="47" customWidth="1"/>
    <col min="6944" max="6944" width="3.42578125" style="47" customWidth="1"/>
    <col min="6945" max="6958" width="3.5703125" style="47" customWidth="1"/>
    <col min="6959" max="7168" width="10.28515625" style="47"/>
    <col min="7169" max="7169" width="2.7109375" style="47" customWidth="1"/>
    <col min="7170" max="7196" width="3.42578125" style="47" customWidth="1"/>
    <col min="7197" max="7197" width="2.42578125" style="47" customWidth="1"/>
    <col min="7198" max="7198" width="2.7109375" style="47" customWidth="1"/>
    <col min="7199" max="7199" width="1.42578125" style="47" customWidth="1"/>
    <col min="7200" max="7200" width="3.42578125" style="47" customWidth="1"/>
    <col min="7201" max="7214" width="3.5703125" style="47" customWidth="1"/>
    <col min="7215" max="7424" width="10.28515625" style="47"/>
    <col min="7425" max="7425" width="2.7109375" style="47" customWidth="1"/>
    <col min="7426" max="7452" width="3.42578125" style="47" customWidth="1"/>
    <col min="7453" max="7453" width="2.42578125" style="47" customWidth="1"/>
    <col min="7454" max="7454" width="2.7109375" style="47" customWidth="1"/>
    <col min="7455" max="7455" width="1.42578125" style="47" customWidth="1"/>
    <col min="7456" max="7456" width="3.42578125" style="47" customWidth="1"/>
    <col min="7457" max="7470" width="3.5703125" style="47" customWidth="1"/>
    <col min="7471" max="7680" width="10.28515625" style="47"/>
    <col min="7681" max="7681" width="2.7109375" style="47" customWidth="1"/>
    <col min="7682" max="7708" width="3.42578125" style="47" customWidth="1"/>
    <col min="7709" max="7709" width="2.42578125" style="47" customWidth="1"/>
    <col min="7710" max="7710" width="2.7109375" style="47" customWidth="1"/>
    <col min="7711" max="7711" width="1.42578125" style="47" customWidth="1"/>
    <col min="7712" max="7712" width="3.42578125" style="47" customWidth="1"/>
    <col min="7713" max="7726" width="3.5703125" style="47" customWidth="1"/>
    <col min="7727" max="7936" width="10.28515625" style="47"/>
    <col min="7937" max="7937" width="2.7109375" style="47" customWidth="1"/>
    <col min="7938" max="7964" width="3.42578125" style="47" customWidth="1"/>
    <col min="7965" max="7965" width="2.42578125" style="47" customWidth="1"/>
    <col min="7966" max="7966" width="2.7109375" style="47" customWidth="1"/>
    <col min="7967" max="7967" width="1.42578125" style="47" customWidth="1"/>
    <col min="7968" max="7968" width="3.42578125" style="47" customWidth="1"/>
    <col min="7969" max="7982" width="3.5703125" style="47" customWidth="1"/>
    <col min="7983" max="8192" width="10.28515625" style="47"/>
    <col min="8193" max="8193" width="2.7109375" style="47" customWidth="1"/>
    <col min="8194" max="8220" width="3.42578125" style="47" customWidth="1"/>
    <col min="8221" max="8221" width="2.42578125" style="47" customWidth="1"/>
    <col min="8222" max="8222" width="2.7109375" style="47" customWidth="1"/>
    <col min="8223" max="8223" width="1.42578125" style="47" customWidth="1"/>
    <col min="8224" max="8224" width="3.42578125" style="47" customWidth="1"/>
    <col min="8225" max="8238" width="3.5703125" style="47" customWidth="1"/>
    <col min="8239" max="8448" width="10.28515625" style="47"/>
    <col min="8449" max="8449" width="2.7109375" style="47" customWidth="1"/>
    <col min="8450" max="8476" width="3.42578125" style="47" customWidth="1"/>
    <col min="8477" max="8477" width="2.42578125" style="47" customWidth="1"/>
    <col min="8478" max="8478" width="2.7109375" style="47" customWidth="1"/>
    <col min="8479" max="8479" width="1.42578125" style="47" customWidth="1"/>
    <col min="8480" max="8480" width="3.42578125" style="47" customWidth="1"/>
    <col min="8481" max="8494" width="3.5703125" style="47" customWidth="1"/>
    <col min="8495" max="8704" width="10.28515625" style="47"/>
    <col min="8705" max="8705" width="2.7109375" style="47" customWidth="1"/>
    <col min="8706" max="8732" width="3.42578125" style="47" customWidth="1"/>
    <col min="8733" max="8733" width="2.42578125" style="47" customWidth="1"/>
    <col min="8734" max="8734" width="2.7109375" style="47" customWidth="1"/>
    <col min="8735" max="8735" width="1.42578125" style="47" customWidth="1"/>
    <col min="8736" max="8736" width="3.42578125" style="47" customWidth="1"/>
    <col min="8737" max="8750" width="3.5703125" style="47" customWidth="1"/>
    <col min="8751" max="8960" width="10.28515625" style="47"/>
    <col min="8961" max="8961" width="2.7109375" style="47" customWidth="1"/>
    <col min="8962" max="8988" width="3.42578125" style="47" customWidth="1"/>
    <col min="8989" max="8989" width="2.42578125" style="47" customWidth="1"/>
    <col min="8990" max="8990" width="2.7109375" style="47" customWidth="1"/>
    <col min="8991" max="8991" width="1.42578125" style="47" customWidth="1"/>
    <col min="8992" max="8992" width="3.42578125" style="47" customWidth="1"/>
    <col min="8993" max="9006" width="3.5703125" style="47" customWidth="1"/>
    <col min="9007" max="9216" width="10.28515625" style="47"/>
    <col min="9217" max="9217" width="2.7109375" style="47" customWidth="1"/>
    <col min="9218" max="9244" width="3.42578125" style="47" customWidth="1"/>
    <col min="9245" max="9245" width="2.42578125" style="47" customWidth="1"/>
    <col min="9246" max="9246" width="2.7109375" style="47" customWidth="1"/>
    <col min="9247" max="9247" width="1.42578125" style="47" customWidth="1"/>
    <col min="9248" max="9248" width="3.42578125" style="47" customWidth="1"/>
    <col min="9249" max="9262" width="3.5703125" style="47" customWidth="1"/>
    <col min="9263" max="9472" width="10.28515625" style="47"/>
    <col min="9473" max="9473" width="2.7109375" style="47" customWidth="1"/>
    <col min="9474" max="9500" width="3.42578125" style="47" customWidth="1"/>
    <col min="9501" max="9501" width="2.42578125" style="47" customWidth="1"/>
    <col min="9502" max="9502" width="2.7109375" style="47" customWidth="1"/>
    <col min="9503" max="9503" width="1.42578125" style="47" customWidth="1"/>
    <col min="9504" max="9504" width="3.42578125" style="47" customWidth="1"/>
    <col min="9505" max="9518" width="3.5703125" style="47" customWidth="1"/>
    <col min="9519" max="9728" width="10.28515625" style="47"/>
    <col min="9729" max="9729" width="2.7109375" style="47" customWidth="1"/>
    <col min="9730" max="9756" width="3.42578125" style="47" customWidth="1"/>
    <col min="9757" max="9757" width="2.42578125" style="47" customWidth="1"/>
    <col min="9758" max="9758" width="2.7109375" style="47" customWidth="1"/>
    <col min="9759" max="9759" width="1.42578125" style="47" customWidth="1"/>
    <col min="9760" max="9760" width="3.42578125" style="47" customWidth="1"/>
    <col min="9761" max="9774" width="3.5703125" style="47" customWidth="1"/>
    <col min="9775" max="9984" width="10.28515625" style="47"/>
    <col min="9985" max="9985" width="2.7109375" style="47" customWidth="1"/>
    <col min="9986" max="10012" width="3.42578125" style="47" customWidth="1"/>
    <col min="10013" max="10013" width="2.42578125" style="47" customWidth="1"/>
    <col min="10014" max="10014" width="2.7109375" style="47" customWidth="1"/>
    <col min="10015" max="10015" width="1.42578125" style="47" customWidth="1"/>
    <col min="10016" max="10016" width="3.42578125" style="47" customWidth="1"/>
    <col min="10017" max="10030" width="3.5703125" style="47" customWidth="1"/>
    <col min="10031" max="10240" width="10.28515625" style="47"/>
    <col min="10241" max="10241" width="2.7109375" style="47" customWidth="1"/>
    <col min="10242" max="10268" width="3.42578125" style="47" customWidth="1"/>
    <col min="10269" max="10269" width="2.42578125" style="47" customWidth="1"/>
    <col min="10270" max="10270" width="2.7109375" style="47" customWidth="1"/>
    <col min="10271" max="10271" width="1.42578125" style="47" customWidth="1"/>
    <col min="10272" max="10272" width="3.42578125" style="47" customWidth="1"/>
    <col min="10273" max="10286" width="3.5703125" style="47" customWidth="1"/>
    <col min="10287" max="10496" width="10.28515625" style="47"/>
    <col min="10497" max="10497" width="2.7109375" style="47" customWidth="1"/>
    <col min="10498" max="10524" width="3.42578125" style="47" customWidth="1"/>
    <col min="10525" max="10525" width="2.42578125" style="47" customWidth="1"/>
    <col min="10526" max="10526" width="2.7109375" style="47" customWidth="1"/>
    <col min="10527" max="10527" width="1.42578125" style="47" customWidth="1"/>
    <col min="10528" max="10528" width="3.42578125" style="47" customWidth="1"/>
    <col min="10529" max="10542" width="3.5703125" style="47" customWidth="1"/>
    <col min="10543" max="10752" width="10.28515625" style="47"/>
    <col min="10753" max="10753" width="2.7109375" style="47" customWidth="1"/>
    <col min="10754" max="10780" width="3.42578125" style="47" customWidth="1"/>
    <col min="10781" max="10781" width="2.42578125" style="47" customWidth="1"/>
    <col min="10782" max="10782" width="2.7109375" style="47" customWidth="1"/>
    <col min="10783" max="10783" width="1.42578125" style="47" customWidth="1"/>
    <col min="10784" max="10784" width="3.42578125" style="47" customWidth="1"/>
    <col min="10785" max="10798" width="3.5703125" style="47" customWidth="1"/>
    <col min="10799" max="11008" width="10.28515625" style="47"/>
    <col min="11009" max="11009" width="2.7109375" style="47" customWidth="1"/>
    <col min="11010" max="11036" width="3.42578125" style="47" customWidth="1"/>
    <col min="11037" max="11037" width="2.42578125" style="47" customWidth="1"/>
    <col min="11038" max="11038" width="2.7109375" style="47" customWidth="1"/>
    <col min="11039" max="11039" width="1.42578125" style="47" customWidth="1"/>
    <col min="11040" max="11040" width="3.42578125" style="47" customWidth="1"/>
    <col min="11041" max="11054" width="3.5703125" style="47" customWidth="1"/>
    <col min="11055" max="11264" width="10.28515625" style="47"/>
    <col min="11265" max="11265" width="2.7109375" style="47" customWidth="1"/>
    <col min="11266" max="11292" width="3.42578125" style="47" customWidth="1"/>
    <col min="11293" max="11293" width="2.42578125" style="47" customWidth="1"/>
    <col min="11294" max="11294" width="2.7109375" style="47" customWidth="1"/>
    <col min="11295" max="11295" width="1.42578125" style="47" customWidth="1"/>
    <col min="11296" max="11296" width="3.42578125" style="47" customWidth="1"/>
    <col min="11297" max="11310" width="3.5703125" style="47" customWidth="1"/>
    <col min="11311" max="11520" width="10.28515625" style="47"/>
    <col min="11521" max="11521" width="2.7109375" style="47" customWidth="1"/>
    <col min="11522" max="11548" width="3.42578125" style="47" customWidth="1"/>
    <col min="11549" max="11549" width="2.42578125" style="47" customWidth="1"/>
    <col min="11550" max="11550" width="2.7109375" style="47" customWidth="1"/>
    <col min="11551" max="11551" width="1.42578125" style="47" customWidth="1"/>
    <col min="11552" max="11552" width="3.42578125" style="47" customWidth="1"/>
    <col min="11553" max="11566" width="3.5703125" style="47" customWidth="1"/>
    <col min="11567" max="11776" width="10.28515625" style="47"/>
    <col min="11777" max="11777" width="2.7109375" style="47" customWidth="1"/>
    <col min="11778" max="11804" width="3.42578125" style="47" customWidth="1"/>
    <col min="11805" max="11805" width="2.42578125" style="47" customWidth="1"/>
    <col min="11806" max="11806" width="2.7109375" style="47" customWidth="1"/>
    <col min="11807" max="11807" width="1.42578125" style="47" customWidth="1"/>
    <col min="11808" max="11808" width="3.42578125" style="47" customWidth="1"/>
    <col min="11809" max="11822" width="3.5703125" style="47" customWidth="1"/>
    <col min="11823" max="12032" width="10.28515625" style="47"/>
    <col min="12033" max="12033" width="2.7109375" style="47" customWidth="1"/>
    <col min="12034" max="12060" width="3.42578125" style="47" customWidth="1"/>
    <col min="12061" max="12061" width="2.42578125" style="47" customWidth="1"/>
    <col min="12062" max="12062" width="2.7109375" style="47" customWidth="1"/>
    <col min="12063" max="12063" width="1.42578125" style="47" customWidth="1"/>
    <col min="12064" max="12064" width="3.42578125" style="47" customWidth="1"/>
    <col min="12065" max="12078" width="3.5703125" style="47" customWidth="1"/>
    <col min="12079" max="12288" width="10.28515625" style="47"/>
    <col min="12289" max="12289" width="2.7109375" style="47" customWidth="1"/>
    <col min="12290" max="12316" width="3.42578125" style="47" customWidth="1"/>
    <col min="12317" max="12317" width="2.42578125" style="47" customWidth="1"/>
    <col min="12318" max="12318" width="2.7109375" style="47" customWidth="1"/>
    <col min="12319" max="12319" width="1.42578125" style="47" customWidth="1"/>
    <col min="12320" max="12320" width="3.42578125" style="47" customWidth="1"/>
    <col min="12321" max="12334" width="3.5703125" style="47" customWidth="1"/>
    <col min="12335" max="12544" width="10.28515625" style="47"/>
    <col min="12545" max="12545" width="2.7109375" style="47" customWidth="1"/>
    <col min="12546" max="12572" width="3.42578125" style="47" customWidth="1"/>
    <col min="12573" max="12573" width="2.42578125" style="47" customWidth="1"/>
    <col min="12574" max="12574" width="2.7109375" style="47" customWidth="1"/>
    <col min="12575" max="12575" width="1.42578125" style="47" customWidth="1"/>
    <col min="12576" max="12576" width="3.42578125" style="47" customWidth="1"/>
    <col min="12577" max="12590" width="3.5703125" style="47" customWidth="1"/>
    <col min="12591" max="12800" width="10.28515625" style="47"/>
    <col min="12801" max="12801" width="2.7109375" style="47" customWidth="1"/>
    <col min="12802" max="12828" width="3.42578125" style="47" customWidth="1"/>
    <col min="12829" max="12829" width="2.42578125" style="47" customWidth="1"/>
    <col min="12830" max="12830" width="2.7109375" style="47" customWidth="1"/>
    <col min="12831" max="12831" width="1.42578125" style="47" customWidth="1"/>
    <col min="12832" max="12832" width="3.42578125" style="47" customWidth="1"/>
    <col min="12833" max="12846" width="3.5703125" style="47" customWidth="1"/>
    <col min="12847" max="13056" width="10.28515625" style="47"/>
    <col min="13057" max="13057" width="2.7109375" style="47" customWidth="1"/>
    <col min="13058" max="13084" width="3.42578125" style="47" customWidth="1"/>
    <col min="13085" max="13085" width="2.42578125" style="47" customWidth="1"/>
    <col min="13086" max="13086" width="2.7109375" style="47" customWidth="1"/>
    <col min="13087" max="13087" width="1.42578125" style="47" customWidth="1"/>
    <col min="13088" max="13088" width="3.42578125" style="47" customWidth="1"/>
    <col min="13089" max="13102" width="3.5703125" style="47" customWidth="1"/>
    <col min="13103" max="13312" width="10.28515625" style="47"/>
    <col min="13313" max="13313" width="2.7109375" style="47" customWidth="1"/>
    <col min="13314" max="13340" width="3.42578125" style="47" customWidth="1"/>
    <col min="13341" max="13341" width="2.42578125" style="47" customWidth="1"/>
    <col min="13342" max="13342" width="2.7109375" style="47" customWidth="1"/>
    <col min="13343" max="13343" width="1.42578125" style="47" customWidth="1"/>
    <col min="13344" max="13344" width="3.42578125" style="47" customWidth="1"/>
    <col min="13345" max="13358" width="3.5703125" style="47" customWidth="1"/>
    <col min="13359" max="13568" width="10.28515625" style="47"/>
    <col min="13569" max="13569" width="2.7109375" style="47" customWidth="1"/>
    <col min="13570" max="13596" width="3.42578125" style="47" customWidth="1"/>
    <col min="13597" max="13597" width="2.42578125" style="47" customWidth="1"/>
    <col min="13598" max="13598" width="2.7109375" style="47" customWidth="1"/>
    <col min="13599" max="13599" width="1.42578125" style="47" customWidth="1"/>
    <col min="13600" max="13600" width="3.42578125" style="47" customWidth="1"/>
    <col min="13601" max="13614" width="3.5703125" style="47" customWidth="1"/>
    <col min="13615" max="13824" width="10.28515625" style="47"/>
    <col min="13825" max="13825" width="2.7109375" style="47" customWidth="1"/>
    <col min="13826" max="13852" width="3.42578125" style="47" customWidth="1"/>
    <col min="13853" max="13853" width="2.42578125" style="47" customWidth="1"/>
    <col min="13854" max="13854" width="2.7109375" style="47" customWidth="1"/>
    <col min="13855" max="13855" width="1.42578125" style="47" customWidth="1"/>
    <col min="13856" max="13856" width="3.42578125" style="47" customWidth="1"/>
    <col min="13857" max="13870" width="3.5703125" style="47" customWidth="1"/>
    <col min="13871" max="14080" width="10.28515625" style="47"/>
    <col min="14081" max="14081" width="2.7109375" style="47" customWidth="1"/>
    <col min="14082" max="14108" width="3.42578125" style="47" customWidth="1"/>
    <col min="14109" max="14109" width="2.42578125" style="47" customWidth="1"/>
    <col min="14110" max="14110" width="2.7109375" style="47" customWidth="1"/>
    <col min="14111" max="14111" width="1.42578125" style="47" customWidth="1"/>
    <col min="14112" max="14112" width="3.42578125" style="47" customWidth="1"/>
    <col min="14113" max="14126" width="3.5703125" style="47" customWidth="1"/>
    <col min="14127" max="14336" width="10.28515625" style="47"/>
    <col min="14337" max="14337" width="2.7109375" style="47" customWidth="1"/>
    <col min="14338" max="14364" width="3.42578125" style="47" customWidth="1"/>
    <col min="14365" max="14365" width="2.42578125" style="47" customWidth="1"/>
    <col min="14366" max="14366" width="2.7109375" style="47" customWidth="1"/>
    <col min="14367" max="14367" width="1.42578125" style="47" customWidth="1"/>
    <col min="14368" max="14368" width="3.42578125" style="47" customWidth="1"/>
    <col min="14369" max="14382" width="3.5703125" style="47" customWidth="1"/>
    <col min="14383" max="14592" width="10.28515625" style="47"/>
    <col min="14593" max="14593" width="2.7109375" style="47" customWidth="1"/>
    <col min="14594" max="14620" width="3.42578125" style="47" customWidth="1"/>
    <col min="14621" max="14621" width="2.42578125" style="47" customWidth="1"/>
    <col min="14622" max="14622" width="2.7109375" style="47" customWidth="1"/>
    <col min="14623" max="14623" width="1.42578125" style="47" customWidth="1"/>
    <col min="14624" max="14624" width="3.42578125" style="47" customWidth="1"/>
    <col min="14625" max="14638" width="3.5703125" style="47" customWidth="1"/>
    <col min="14639" max="14848" width="10.28515625" style="47"/>
    <col min="14849" max="14849" width="2.7109375" style="47" customWidth="1"/>
    <col min="14850" max="14876" width="3.42578125" style="47" customWidth="1"/>
    <col min="14877" max="14877" width="2.42578125" style="47" customWidth="1"/>
    <col min="14878" max="14878" width="2.7109375" style="47" customWidth="1"/>
    <col min="14879" max="14879" width="1.42578125" style="47" customWidth="1"/>
    <col min="14880" max="14880" width="3.42578125" style="47" customWidth="1"/>
    <col min="14881" max="14894" width="3.5703125" style="47" customWidth="1"/>
    <col min="14895" max="15104" width="10.28515625" style="47"/>
    <col min="15105" max="15105" width="2.7109375" style="47" customWidth="1"/>
    <col min="15106" max="15132" width="3.42578125" style="47" customWidth="1"/>
    <col min="15133" max="15133" width="2.42578125" style="47" customWidth="1"/>
    <col min="15134" max="15134" width="2.7109375" style="47" customWidth="1"/>
    <col min="15135" max="15135" width="1.42578125" style="47" customWidth="1"/>
    <col min="15136" max="15136" width="3.42578125" style="47" customWidth="1"/>
    <col min="15137" max="15150" width="3.5703125" style="47" customWidth="1"/>
    <col min="15151" max="15360" width="10.28515625" style="47"/>
    <col min="15361" max="15361" width="2.7109375" style="47" customWidth="1"/>
    <col min="15362" max="15388" width="3.42578125" style="47" customWidth="1"/>
    <col min="15389" max="15389" width="2.42578125" style="47" customWidth="1"/>
    <col min="15390" max="15390" width="2.7109375" style="47" customWidth="1"/>
    <col min="15391" max="15391" width="1.42578125" style="47" customWidth="1"/>
    <col min="15392" max="15392" width="3.42578125" style="47" customWidth="1"/>
    <col min="15393" max="15406" width="3.5703125" style="47" customWidth="1"/>
    <col min="15407" max="15616" width="10.28515625" style="47"/>
    <col min="15617" max="15617" width="2.7109375" style="47" customWidth="1"/>
    <col min="15618" max="15644" width="3.42578125" style="47" customWidth="1"/>
    <col min="15645" max="15645" width="2.42578125" style="47" customWidth="1"/>
    <col min="15646" max="15646" width="2.7109375" style="47" customWidth="1"/>
    <col min="15647" max="15647" width="1.42578125" style="47" customWidth="1"/>
    <col min="15648" max="15648" width="3.42578125" style="47" customWidth="1"/>
    <col min="15649" max="15662" width="3.5703125" style="47" customWidth="1"/>
    <col min="15663" max="15872" width="10.28515625" style="47"/>
    <col min="15873" max="15873" width="2.7109375" style="47" customWidth="1"/>
    <col min="15874" max="15900" width="3.42578125" style="47" customWidth="1"/>
    <col min="15901" max="15901" width="2.42578125" style="47" customWidth="1"/>
    <col min="15902" max="15902" width="2.7109375" style="47" customWidth="1"/>
    <col min="15903" max="15903" width="1.42578125" style="47" customWidth="1"/>
    <col min="15904" max="15904" width="3.42578125" style="47" customWidth="1"/>
    <col min="15905" max="15918" width="3.5703125" style="47" customWidth="1"/>
    <col min="15919" max="16128" width="10.28515625" style="47"/>
    <col min="16129" max="16129" width="2.7109375" style="47" customWidth="1"/>
    <col min="16130" max="16156" width="3.42578125" style="47" customWidth="1"/>
    <col min="16157" max="16157" width="2.42578125" style="47" customWidth="1"/>
    <col min="16158" max="16158" width="2.7109375" style="47" customWidth="1"/>
    <col min="16159" max="16159" width="1.42578125" style="47" customWidth="1"/>
    <col min="16160" max="16160" width="3.42578125" style="47" customWidth="1"/>
    <col min="16161" max="16174" width="3.5703125" style="47" customWidth="1"/>
    <col min="16175" max="16384" width="10.28515625" style="47"/>
  </cols>
  <sheetData>
    <row r="1" spans="1:49" s="89" customFormat="1" ht="25.5">
      <c r="A1" s="473" t="s">
        <v>764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363"/>
      <c r="V1" s="363"/>
      <c r="W1" s="363"/>
      <c r="X1" s="363"/>
      <c r="Y1" s="363"/>
      <c r="Z1" s="363"/>
      <c r="AA1" s="363"/>
      <c r="AB1" s="175"/>
      <c r="AC1" s="175"/>
      <c r="AD1" s="175"/>
      <c r="AE1" s="175"/>
      <c r="AF1" s="175"/>
    </row>
    <row r="2" spans="1:49" s="105" customFormat="1" ht="31.5" customHeight="1">
      <c r="A2" s="445" t="s">
        <v>1039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8"/>
      <c r="V2" s="48"/>
      <c r="W2" s="48"/>
      <c r="X2" s="48"/>
      <c r="Y2" s="48"/>
      <c r="Z2" s="48"/>
      <c r="AA2" s="48"/>
      <c r="AB2" s="104"/>
      <c r="AC2" s="104"/>
      <c r="AD2" s="104"/>
      <c r="AE2" s="104"/>
      <c r="AF2" s="104"/>
      <c r="AL2" s="106"/>
    </row>
    <row r="3" spans="1:49" s="105" customFormat="1" ht="18.75" customHeight="1">
      <c r="B3" s="474" t="s">
        <v>739</v>
      </c>
      <c r="C3" s="475"/>
      <c r="D3" s="475"/>
      <c r="E3" s="475"/>
      <c r="F3" s="475"/>
      <c r="G3" s="476"/>
      <c r="H3" s="320">
        <v>1</v>
      </c>
      <c r="I3" s="320">
        <v>2</v>
      </c>
      <c r="J3" s="320">
        <v>3</v>
      </c>
      <c r="K3" s="320">
        <v>4</v>
      </c>
      <c r="L3" s="320" t="s">
        <v>648</v>
      </c>
      <c r="M3" s="320" t="s">
        <v>649</v>
      </c>
      <c r="N3" s="320" t="s">
        <v>650</v>
      </c>
      <c r="O3" s="112"/>
      <c r="P3" s="114" t="s">
        <v>651</v>
      </c>
      <c r="Q3" s="114" t="s">
        <v>652</v>
      </c>
      <c r="R3" s="477" t="s">
        <v>741</v>
      </c>
      <c r="S3" s="477"/>
      <c r="T3" s="477"/>
      <c r="U3" s="107"/>
      <c r="V3" s="107"/>
      <c r="W3" s="107"/>
      <c r="X3" s="107"/>
      <c r="AL3" s="106"/>
    </row>
    <row r="4" spans="1:49" s="318" customFormat="1" ht="15" customHeight="1">
      <c r="A4" s="108"/>
      <c r="B4" s="466">
        <v>1</v>
      </c>
      <c r="C4" s="451" t="str">
        <f>VLOOKUP(B4,六,2,0)</f>
        <v>嘉義女中白</v>
      </c>
      <c r="D4" s="452"/>
      <c r="E4" s="452"/>
      <c r="F4" s="452"/>
      <c r="G4" s="453"/>
      <c r="H4" s="460"/>
      <c r="I4" s="463"/>
      <c r="J4" s="463"/>
      <c r="K4" s="463"/>
      <c r="L4" s="463"/>
      <c r="M4" s="463"/>
      <c r="N4" s="463"/>
      <c r="O4" s="111"/>
      <c r="P4" s="466">
        <v>1</v>
      </c>
      <c r="Q4" s="466"/>
      <c r="R4" s="468">
        <v>1</v>
      </c>
      <c r="S4" s="470" t="s">
        <v>653</v>
      </c>
      <c r="T4" s="449">
        <v>2</v>
      </c>
      <c r="U4" s="359"/>
      <c r="V4" s="48"/>
      <c r="W4" s="361"/>
      <c r="X4" s="359"/>
      <c r="Y4" s="356"/>
      <c r="Z4" s="362"/>
      <c r="AA4" s="356"/>
      <c r="AB4" s="101"/>
      <c r="AC4" s="101"/>
      <c r="AD4" s="101"/>
      <c r="AE4" s="101"/>
      <c r="AF4" s="101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0"/>
      <c r="AW4" s="109"/>
    </row>
    <row r="5" spans="1:49" s="318" customFormat="1" ht="15" customHeight="1">
      <c r="A5" s="108"/>
      <c r="B5" s="472"/>
      <c r="C5" s="454"/>
      <c r="D5" s="455"/>
      <c r="E5" s="455"/>
      <c r="F5" s="455"/>
      <c r="G5" s="456"/>
      <c r="H5" s="461"/>
      <c r="I5" s="464"/>
      <c r="J5" s="464"/>
      <c r="K5" s="464"/>
      <c r="L5" s="464"/>
      <c r="M5" s="464"/>
      <c r="N5" s="464"/>
      <c r="O5" s="111"/>
      <c r="P5" s="467"/>
      <c r="Q5" s="467"/>
      <c r="R5" s="469"/>
      <c r="S5" s="471"/>
      <c r="T5" s="450"/>
      <c r="U5" s="359"/>
      <c r="V5" s="48"/>
      <c r="W5" s="361"/>
      <c r="X5" s="359"/>
      <c r="Y5" s="356"/>
      <c r="Z5" s="362"/>
      <c r="AA5" s="356"/>
      <c r="AB5" s="101"/>
      <c r="AC5" s="101"/>
      <c r="AD5" s="101"/>
      <c r="AE5" s="101"/>
      <c r="AF5" s="101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0"/>
      <c r="AW5" s="109"/>
    </row>
    <row r="6" spans="1:49" s="318" customFormat="1" ht="15" customHeight="1">
      <c r="A6" s="108"/>
      <c r="B6" s="467"/>
      <c r="C6" s="457"/>
      <c r="D6" s="458"/>
      <c r="E6" s="458"/>
      <c r="F6" s="458"/>
      <c r="G6" s="459"/>
      <c r="H6" s="462"/>
      <c r="I6" s="465"/>
      <c r="J6" s="465"/>
      <c r="K6" s="465"/>
      <c r="L6" s="465"/>
      <c r="M6" s="465"/>
      <c r="N6" s="465"/>
      <c r="O6" s="111"/>
      <c r="P6" s="466">
        <v>2</v>
      </c>
      <c r="Q6" s="466"/>
      <c r="R6" s="468">
        <v>3</v>
      </c>
      <c r="S6" s="470" t="s">
        <v>653</v>
      </c>
      <c r="T6" s="449">
        <v>4</v>
      </c>
      <c r="U6" s="359"/>
      <c r="V6" s="48"/>
      <c r="W6" s="361"/>
      <c r="X6" s="359"/>
      <c r="Y6" s="356"/>
      <c r="Z6" s="362"/>
      <c r="AA6" s="356"/>
      <c r="AB6" s="101"/>
      <c r="AC6" s="101"/>
      <c r="AD6" s="101"/>
      <c r="AE6" s="101"/>
      <c r="AF6" s="101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0"/>
      <c r="AW6" s="109"/>
    </row>
    <row r="7" spans="1:49" s="318" customFormat="1" ht="15" customHeight="1">
      <c r="A7" s="108"/>
      <c r="B7" s="466">
        <v>2</v>
      </c>
      <c r="C7" s="451" t="str">
        <f>VLOOKUP(B7,六,2,0)</f>
        <v>嘉義女中黑</v>
      </c>
      <c r="D7" s="452"/>
      <c r="E7" s="452"/>
      <c r="F7" s="452"/>
      <c r="G7" s="453"/>
      <c r="H7" s="463"/>
      <c r="I7" s="460"/>
      <c r="J7" s="463"/>
      <c r="K7" s="463"/>
      <c r="L7" s="463"/>
      <c r="M7" s="463"/>
      <c r="N7" s="463"/>
      <c r="O7" s="111"/>
      <c r="P7" s="467"/>
      <c r="Q7" s="467"/>
      <c r="R7" s="469"/>
      <c r="S7" s="471"/>
      <c r="T7" s="450"/>
      <c r="U7" s="359"/>
      <c r="V7" s="48"/>
      <c r="W7" s="361"/>
      <c r="X7" s="359"/>
      <c r="Y7" s="356"/>
      <c r="Z7" s="362"/>
      <c r="AA7" s="356"/>
      <c r="AB7" s="101"/>
      <c r="AC7" s="101"/>
      <c r="AD7" s="101"/>
      <c r="AE7" s="101"/>
      <c r="AF7" s="101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0"/>
      <c r="AW7" s="109"/>
    </row>
    <row r="8" spans="1:49" s="318" customFormat="1" ht="15" customHeight="1">
      <c r="A8" s="108"/>
      <c r="B8" s="472"/>
      <c r="C8" s="454"/>
      <c r="D8" s="455"/>
      <c r="E8" s="455"/>
      <c r="F8" s="455"/>
      <c r="G8" s="456"/>
      <c r="H8" s="464"/>
      <c r="I8" s="461"/>
      <c r="J8" s="464"/>
      <c r="K8" s="464"/>
      <c r="L8" s="464"/>
      <c r="M8" s="464"/>
      <c r="N8" s="464"/>
      <c r="O8" s="111"/>
      <c r="P8" s="466">
        <v>3</v>
      </c>
      <c r="Q8" s="466"/>
      <c r="R8" s="468">
        <v>1</v>
      </c>
      <c r="S8" s="470" t="s">
        <v>653</v>
      </c>
      <c r="T8" s="449">
        <v>3</v>
      </c>
      <c r="U8" s="359"/>
      <c r="V8" s="48"/>
      <c r="W8" s="361"/>
      <c r="X8" s="359"/>
      <c r="Y8" s="356"/>
      <c r="Z8" s="362"/>
      <c r="AA8" s="356"/>
      <c r="AB8" s="101"/>
      <c r="AC8" s="101"/>
      <c r="AD8" s="101"/>
      <c r="AE8" s="101"/>
      <c r="AF8" s="101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0"/>
      <c r="AW8" s="109"/>
    </row>
    <row r="9" spans="1:49" s="318" customFormat="1" ht="15" customHeight="1">
      <c r="A9" s="108"/>
      <c r="B9" s="467"/>
      <c r="C9" s="457"/>
      <c r="D9" s="458"/>
      <c r="E9" s="458"/>
      <c r="F9" s="458"/>
      <c r="G9" s="459"/>
      <c r="H9" s="465"/>
      <c r="I9" s="462"/>
      <c r="J9" s="465"/>
      <c r="K9" s="465"/>
      <c r="L9" s="465"/>
      <c r="M9" s="465"/>
      <c r="N9" s="465"/>
      <c r="O9" s="111"/>
      <c r="P9" s="467"/>
      <c r="Q9" s="467"/>
      <c r="R9" s="469"/>
      <c r="S9" s="471"/>
      <c r="T9" s="450"/>
      <c r="U9" s="359"/>
      <c r="V9" s="48"/>
      <c r="W9" s="361"/>
      <c r="X9" s="359"/>
      <c r="Y9" s="356"/>
      <c r="Z9" s="362"/>
      <c r="AA9" s="356"/>
      <c r="AB9" s="101"/>
      <c r="AC9" s="101"/>
      <c r="AD9" s="101"/>
      <c r="AE9" s="101"/>
      <c r="AF9" s="101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0"/>
      <c r="AW9" s="109"/>
    </row>
    <row r="10" spans="1:49" s="318" customFormat="1" ht="15" customHeight="1">
      <c r="A10" s="108"/>
      <c r="B10" s="466">
        <v>3</v>
      </c>
      <c r="C10" s="451" t="str">
        <f>VLOOKUP(B10,六,2,0)</f>
        <v>輔仁中學</v>
      </c>
      <c r="D10" s="452"/>
      <c r="E10" s="452"/>
      <c r="F10" s="452"/>
      <c r="G10" s="453"/>
      <c r="H10" s="463"/>
      <c r="I10" s="463"/>
      <c r="J10" s="460"/>
      <c r="K10" s="463"/>
      <c r="L10" s="463"/>
      <c r="M10" s="463"/>
      <c r="N10" s="463"/>
      <c r="O10" s="111"/>
      <c r="P10" s="466">
        <v>4</v>
      </c>
      <c r="Q10" s="466"/>
      <c r="R10" s="468">
        <v>2</v>
      </c>
      <c r="S10" s="470" t="s">
        <v>653</v>
      </c>
      <c r="T10" s="449">
        <v>4</v>
      </c>
      <c r="U10" s="359"/>
      <c r="V10" s="48"/>
      <c r="W10" s="361"/>
      <c r="X10" s="359"/>
      <c r="Y10" s="356"/>
      <c r="Z10" s="362"/>
      <c r="AA10" s="356"/>
      <c r="AB10" s="101"/>
      <c r="AC10" s="101"/>
      <c r="AD10" s="101"/>
      <c r="AE10" s="101"/>
      <c r="AF10" s="101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0"/>
      <c r="AW10" s="109"/>
    </row>
    <row r="11" spans="1:49" s="318" customFormat="1" ht="15" customHeight="1">
      <c r="A11" s="108"/>
      <c r="B11" s="472"/>
      <c r="C11" s="454"/>
      <c r="D11" s="455"/>
      <c r="E11" s="455"/>
      <c r="F11" s="455"/>
      <c r="G11" s="456"/>
      <c r="H11" s="464"/>
      <c r="I11" s="464"/>
      <c r="J11" s="461"/>
      <c r="K11" s="464"/>
      <c r="L11" s="464"/>
      <c r="M11" s="464"/>
      <c r="N11" s="464"/>
      <c r="O11" s="111"/>
      <c r="P11" s="467"/>
      <c r="Q11" s="467"/>
      <c r="R11" s="469"/>
      <c r="S11" s="471"/>
      <c r="T11" s="450"/>
      <c r="U11" s="359"/>
      <c r="V11" s="48"/>
      <c r="W11" s="361"/>
      <c r="X11" s="359"/>
      <c r="Y11" s="356"/>
      <c r="Z11" s="362"/>
      <c r="AA11" s="356"/>
      <c r="AB11" s="101"/>
      <c r="AC11" s="101"/>
      <c r="AD11" s="101"/>
      <c r="AE11" s="101"/>
      <c r="AF11" s="101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0"/>
      <c r="AW11" s="109"/>
    </row>
    <row r="12" spans="1:49" s="318" customFormat="1" ht="15" customHeight="1">
      <c r="A12" s="108"/>
      <c r="B12" s="467"/>
      <c r="C12" s="457"/>
      <c r="D12" s="458"/>
      <c r="E12" s="458"/>
      <c r="F12" s="458"/>
      <c r="G12" s="459"/>
      <c r="H12" s="465"/>
      <c r="I12" s="465"/>
      <c r="J12" s="462"/>
      <c r="K12" s="465"/>
      <c r="L12" s="465"/>
      <c r="M12" s="465"/>
      <c r="N12" s="465"/>
      <c r="O12" s="111"/>
      <c r="P12" s="466">
        <v>5</v>
      </c>
      <c r="Q12" s="466"/>
      <c r="R12" s="468">
        <v>1</v>
      </c>
      <c r="S12" s="470" t="s">
        <v>653</v>
      </c>
      <c r="T12" s="449">
        <v>4</v>
      </c>
      <c r="U12" s="359"/>
      <c r="V12" s="48"/>
      <c r="W12" s="361"/>
      <c r="X12" s="359"/>
      <c r="Y12" s="356"/>
      <c r="Z12" s="362"/>
      <c r="AA12" s="356"/>
      <c r="AB12" s="101"/>
      <c r="AC12" s="101"/>
      <c r="AD12" s="101"/>
      <c r="AE12" s="101"/>
      <c r="AF12" s="101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0"/>
      <c r="AW12" s="109"/>
    </row>
    <row r="13" spans="1:49" s="318" customFormat="1" ht="15" customHeight="1">
      <c r="A13" s="108"/>
      <c r="B13" s="466">
        <v>4</v>
      </c>
      <c r="C13" s="451" t="str">
        <f>VLOOKUP(B13,六,2,0)</f>
        <v>嘉義女中灰</v>
      </c>
      <c r="D13" s="452"/>
      <c r="E13" s="452"/>
      <c r="F13" s="452"/>
      <c r="G13" s="453"/>
      <c r="H13" s="463"/>
      <c r="I13" s="463"/>
      <c r="J13" s="463"/>
      <c r="K13" s="460"/>
      <c r="L13" s="463"/>
      <c r="M13" s="463"/>
      <c r="N13" s="463"/>
      <c r="O13" s="111"/>
      <c r="P13" s="467"/>
      <c r="Q13" s="467"/>
      <c r="R13" s="469"/>
      <c r="S13" s="471"/>
      <c r="T13" s="450"/>
      <c r="U13" s="359"/>
      <c r="V13" s="48"/>
      <c r="W13" s="361"/>
      <c r="X13" s="359"/>
      <c r="Y13" s="356"/>
      <c r="Z13" s="362"/>
      <c r="AA13" s="356"/>
      <c r="AB13" s="101"/>
      <c r="AC13" s="101"/>
      <c r="AD13" s="101"/>
      <c r="AE13" s="101"/>
      <c r="AF13" s="101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0"/>
      <c r="AW13" s="109"/>
    </row>
    <row r="14" spans="1:49" s="318" customFormat="1" ht="15" customHeight="1">
      <c r="A14" s="108"/>
      <c r="B14" s="472"/>
      <c r="C14" s="454"/>
      <c r="D14" s="455"/>
      <c r="E14" s="455"/>
      <c r="F14" s="455"/>
      <c r="G14" s="456"/>
      <c r="H14" s="464"/>
      <c r="I14" s="464"/>
      <c r="J14" s="464"/>
      <c r="K14" s="461"/>
      <c r="L14" s="464"/>
      <c r="M14" s="464"/>
      <c r="N14" s="464"/>
      <c r="O14" s="111"/>
      <c r="P14" s="466">
        <v>6</v>
      </c>
      <c r="Q14" s="466"/>
      <c r="R14" s="468">
        <v>2</v>
      </c>
      <c r="S14" s="470" t="s">
        <v>653</v>
      </c>
      <c r="T14" s="449">
        <v>3</v>
      </c>
      <c r="U14" s="359"/>
      <c r="V14" s="48"/>
      <c r="W14" s="361"/>
      <c r="X14" s="359"/>
      <c r="Y14" s="356"/>
      <c r="Z14" s="362"/>
      <c r="AA14" s="356"/>
      <c r="AB14" s="101"/>
      <c r="AC14" s="101"/>
      <c r="AD14" s="101"/>
      <c r="AE14" s="101"/>
      <c r="AF14" s="101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0"/>
      <c r="AW14" s="109"/>
    </row>
    <row r="15" spans="1:49" s="318" customFormat="1" ht="15" customHeight="1">
      <c r="A15" s="108"/>
      <c r="B15" s="467"/>
      <c r="C15" s="457"/>
      <c r="D15" s="458"/>
      <c r="E15" s="458"/>
      <c r="F15" s="458"/>
      <c r="G15" s="459"/>
      <c r="H15" s="465"/>
      <c r="I15" s="465"/>
      <c r="J15" s="465"/>
      <c r="K15" s="462"/>
      <c r="L15" s="465"/>
      <c r="M15" s="465"/>
      <c r="N15" s="465"/>
      <c r="O15" s="111"/>
      <c r="P15" s="467"/>
      <c r="Q15" s="467"/>
      <c r="R15" s="469"/>
      <c r="S15" s="471"/>
      <c r="T15" s="450"/>
      <c r="U15" s="359"/>
      <c r="V15" s="48"/>
      <c r="W15" s="361"/>
      <c r="X15" s="359"/>
      <c r="Y15" s="356"/>
      <c r="Z15" s="362"/>
      <c r="AA15" s="356"/>
      <c r="AB15" s="101"/>
      <c r="AC15" s="101"/>
      <c r="AD15" s="101"/>
      <c r="AE15" s="101"/>
      <c r="AF15" s="101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0"/>
      <c r="AW15" s="109"/>
    </row>
    <row r="16" spans="1:49" s="318" customFormat="1" ht="15" customHeight="1">
      <c r="A16" s="108"/>
      <c r="B16" s="356"/>
      <c r="C16" s="356"/>
      <c r="D16" s="356"/>
      <c r="E16" s="356"/>
      <c r="F16" s="356"/>
      <c r="G16" s="357"/>
      <c r="H16" s="357"/>
      <c r="I16" s="357"/>
      <c r="J16" s="358"/>
      <c r="K16" s="358"/>
      <c r="L16" s="359"/>
      <c r="M16" s="359"/>
      <c r="N16" s="360"/>
      <c r="O16" s="360"/>
      <c r="P16" s="360"/>
      <c r="Q16" s="360"/>
      <c r="R16" s="359"/>
      <c r="S16" s="359"/>
      <c r="T16" s="359"/>
      <c r="U16" s="359"/>
      <c r="V16" s="48"/>
      <c r="W16" s="361"/>
      <c r="X16" s="359"/>
      <c r="Y16" s="356"/>
      <c r="Z16" s="362"/>
      <c r="AA16" s="356"/>
      <c r="AB16" s="101"/>
      <c r="AC16" s="101"/>
      <c r="AD16" s="101"/>
      <c r="AE16" s="101"/>
      <c r="AF16" s="101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0"/>
      <c r="AW16" s="109"/>
    </row>
    <row r="17" spans="1:49" s="318" customFormat="1" ht="15" customHeight="1">
      <c r="A17" s="108"/>
      <c r="B17" s="356"/>
      <c r="C17" s="356"/>
      <c r="D17" s="356"/>
      <c r="E17" s="356"/>
      <c r="F17" s="356"/>
      <c r="G17" s="357"/>
      <c r="H17" s="357"/>
      <c r="I17" s="357"/>
      <c r="J17" s="358"/>
      <c r="K17" s="358"/>
      <c r="L17" s="359"/>
      <c r="M17" s="359"/>
      <c r="N17" s="360"/>
      <c r="O17" s="360"/>
      <c r="P17" s="360"/>
      <c r="Q17" s="360"/>
      <c r="R17" s="359"/>
      <c r="S17" s="359"/>
      <c r="T17" s="359"/>
      <c r="U17" s="359"/>
      <c r="V17" s="48"/>
      <c r="W17" s="361"/>
      <c r="X17" s="359"/>
      <c r="Y17" s="356"/>
      <c r="Z17" s="362"/>
      <c r="AA17" s="356"/>
      <c r="AB17" s="101"/>
      <c r="AC17" s="101"/>
      <c r="AD17" s="101"/>
      <c r="AE17" s="101"/>
      <c r="AF17" s="101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0"/>
      <c r="AW17" s="109"/>
    </row>
    <row r="18" spans="1:49" s="318" customFormat="1" ht="21" customHeight="1">
      <c r="A18" s="108"/>
      <c r="B18" s="356"/>
      <c r="C18" s="413" t="s">
        <v>631</v>
      </c>
      <c r="D18" s="413"/>
      <c r="E18" s="413"/>
      <c r="F18" s="79"/>
      <c r="G18" s="79"/>
      <c r="H18" s="357"/>
      <c r="I18" s="357"/>
      <c r="J18" s="358"/>
      <c r="K18" s="358"/>
      <c r="L18" s="359"/>
      <c r="M18" s="359"/>
      <c r="N18" s="360"/>
      <c r="O18" s="360"/>
      <c r="P18" s="360"/>
      <c r="Q18" s="360"/>
      <c r="R18" s="359"/>
      <c r="S18" s="359"/>
      <c r="T18" s="359"/>
      <c r="U18" s="359"/>
      <c r="V18" s="48"/>
      <c r="W18" s="361"/>
      <c r="X18" s="359"/>
      <c r="Y18" s="356"/>
      <c r="Z18" s="362"/>
      <c r="AA18" s="356"/>
      <c r="AB18" s="101"/>
      <c r="AC18" s="101"/>
      <c r="AD18" s="101"/>
      <c r="AE18" s="101"/>
      <c r="AF18" s="101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0"/>
      <c r="AW18" s="109"/>
    </row>
    <row r="19" spans="1:49" s="318" customFormat="1" ht="15" customHeight="1">
      <c r="A19" s="108"/>
      <c r="B19" s="356"/>
      <c r="C19" s="413"/>
      <c r="D19" s="413"/>
      <c r="E19" s="413"/>
      <c r="F19" s="356"/>
      <c r="G19" s="357"/>
      <c r="H19" s="357"/>
      <c r="I19" s="357"/>
      <c r="J19" s="358"/>
      <c r="K19" s="358"/>
      <c r="L19" s="359"/>
      <c r="M19" s="359"/>
      <c r="N19" s="360"/>
      <c r="O19" s="360"/>
      <c r="P19" s="360"/>
      <c r="Q19" s="360"/>
      <c r="R19" s="359"/>
      <c r="S19" s="359"/>
      <c r="T19" s="359"/>
      <c r="U19" s="359"/>
      <c r="V19" s="48"/>
      <c r="W19" s="361"/>
      <c r="X19" s="359"/>
      <c r="Y19" s="356"/>
      <c r="Z19" s="362"/>
      <c r="AA19" s="356"/>
      <c r="AB19" s="101"/>
      <c r="AC19" s="101"/>
      <c r="AD19" s="101"/>
      <c r="AE19" s="101"/>
      <c r="AF19" s="101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0"/>
      <c r="AW19" s="109"/>
    </row>
    <row r="20" spans="1:49" ht="21">
      <c r="C20" s="413" t="s">
        <v>738</v>
      </c>
      <c r="D20" s="413"/>
      <c r="E20" s="413"/>
      <c r="F20" s="79"/>
      <c r="G20" s="79"/>
    </row>
    <row r="23" spans="1:49" ht="21">
      <c r="G23" s="78"/>
      <c r="H23" s="78"/>
    </row>
    <row r="24" spans="1:49" ht="21">
      <c r="G24" s="78"/>
      <c r="H24" s="78"/>
    </row>
    <row r="25" spans="1:49" ht="21">
      <c r="G25" s="78"/>
      <c r="H25" s="78"/>
    </row>
    <row r="26" spans="1:49" ht="21">
      <c r="G26" s="78"/>
      <c r="H26" s="78"/>
    </row>
  </sheetData>
  <sheetProtection algorithmName="SHA-512" hashValue="GPdM8XmSBTxfr07MG/0lhaR/SD9ILCJWuFwSNl87CVaUJhqk8QjytXJTLze8GOSfUt/A4Vy0gWYtfl65a1QKGQ==" saltValue="QNAQnV3mx72Pph3GXQHJlg==" spinCount="100000" sheet="1" objects="1" scenarios="1" selectLockedCells="1" selectUnlockedCells="1"/>
  <mergeCells count="73">
    <mergeCell ref="A1:T1"/>
    <mergeCell ref="A2:T2"/>
    <mergeCell ref="T4:T5"/>
    <mergeCell ref="C7:G9"/>
    <mergeCell ref="C20:E20"/>
    <mergeCell ref="B3:G3"/>
    <mergeCell ref="R3:T3"/>
    <mergeCell ref="B4:B6"/>
    <mergeCell ref="H4:H6"/>
    <mergeCell ref="I4:I6"/>
    <mergeCell ref="J4:J6"/>
    <mergeCell ref="K4:K6"/>
    <mergeCell ref="L4:L6"/>
    <mergeCell ref="M4:M6"/>
    <mergeCell ref="N4:N6"/>
    <mergeCell ref="P4:P5"/>
    <mergeCell ref="Q4:Q5"/>
    <mergeCell ref="R4:R5"/>
    <mergeCell ref="C18:E18"/>
    <mergeCell ref="S4:S5"/>
    <mergeCell ref="Q6:Q7"/>
    <mergeCell ref="R6:R7"/>
    <mergeCell ref="S6:S7"/>
    <mergeCell ref="L10:L12"/>
    <mergeCell ref="M10:M12"/>
    <mergeCell ref="N10:N12"/>
    <mergeCell ref="P10:P11"/>
    <mergeCell ref="Q10:Q11"/>
    <mergeCell ref="R10:R11"/>
    <mergeCell ref="K7:K9"/>
    <mergeCell ref="L7:L9"/>
    <mergeCell ref="M7:M9"/>
    <mergeCell ref="C19:E19"/>
    <mergeCell ref="N7:N9"/>
    <mergeCell ref="P8:P9"/>
    <mergeCell ref="B7:B9"/>
    <mergeCell ref="H7:H9"/>
    <mergeCell ref="I7:I9"/>
    <mergeCell ref="J7:J9"/>
    <mergeCell ref="P6:P7"/>
    <mergeCell ref="B10:B12"/>
    <mergeCell ref="H10:H12"/>
    <mergeCell ref="I10:I12"/>
    <mergeCell ref="J10:J12"/>
    <mergeCell ref="K10:K12"/>
    <mergeCell ref="B13:B15"/>
    <mergeCell ref="H13:H15"/>
    <mergeCell ref="I13:I15"/>
    <mergeCell ref="J13:J15"/>
    <mergeCell ref="S10:S11"/>
    <mergeCell ref="P12:P13"/>
    <mergeCell ref="Q12:Q13"/>
    <mergeCell ref="R12:R13"/>
    <mergeCell ref="S12:S13"/>
    <mergeCell ref="Q14:Q15"/>
    <mergeCell ref="R14:R15"/>
    <mergeCell ref="S14:S15"/>
    <mergeCell ref="T14:T15"/>
    <mergeCell ref="C4:G6"/>
    <mergeCell ref="C10:G12"/>
    <mergeCell ref="C13:G15"/>
    <mergeCell ref="K13:K15"/>
    <mergeCell ref="L13:L15"/>
    <mergeCell ref="M13:M15"/>
    <mergeCell ref="N13:N15"/>
    <mergeCell ref="P14:P15"/>
    <mergeCell ref="T10:T11"/>
    <mergeCell ref="T12:T13"/>
    <mergeCell ref="Q8:Q9"/>
    <mergeCell ref="R8:R9"/>
    <mergeCell ref="T6:T7"/>
    <mergeCell ref="S8:S9"/>
    <mergeCell ref="T8:T9"/>
  </mergeCells>
  <phoneticPr fontId="3" type="noConversion"/>
  <pageMargins left="0.11811023622047245" right="0.11811023622047245" top="0.31496062992125984" bottom="0.43307086614173229" header="0.31496062992125984" footer="0.31496062992125984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"/>
  <sheetViews>
    <sheetView zoomScaleNormal="100" workbookViewId="0">
      <selection activeCell="G9" sqref="G9"/>
    </sheetView>
  </sheetViews>
  <sheetFormatPr defaultColWidth="12.7109375" defaultRowHeight="15.75" customHeight="1"/>
  <cols>
    <col min="1" max="1" width="4.85546875" style="303" customWidth="1"/>
    <col min="2" max="2" width="17.140625" style="6" customWidth="1"/>
    <col min="3" max="14" width="7" style="22" customWidth="1"/>
    <col min="15" max="16" width="11.7109375" style="1" customWidth="1"/>
    <col min="17" max="20" width="18.85546875" style="1" customWidth="1"/>
    <col min="21" max="16384" width="12.7109375" style="1"/>
  </cols>
  <sheetData>
    <row r="1" spans="1:14" s="17" customFormat="1" ht="16.5" customHeight="1">
      <c r="A1" s="297"/>
      <c r="B1" s="390" t="s">
        <v>575</v>
      </c>
      <c r="C1" s="390"/>
      <c r="D1" s="390"/>
      <c r="E1" s="23"/>
      <c r="F1" s="23"/>
      <c r="G1" s="23"/>
      <c r="H1" s="23"/>
      <c r="I1" s="23"/>
      <c r="J1" s="23"/>
      <c r="K1" s="23"/>
      <c r="L1" s="23"/>
      <c r="M1" s="23"/>
      <c r="N1" s="24">
        <v>10.15</v>
      </c>
    </row>
    <row r="2" spans="1:14" s="17" customFormat="1" ht="48.75" customHeight="1">
      <c r="A2" s="297"/>
      <c r="B2" s="5" t="s">
        <v>0</v>
      </c>
      <c r="C2" s="2" t="s">
        <v>1</v>
      </c>
      <c r="D2" s="2" t="s">
        <v>573</v>
      </c>
      <c r="E2" s="2" t="s">
        <v>613</v>
      </c>
      <c r="F2" s="2" t="s">
        <v>101</v>
      </c>
      <c r="G2" s="2" t="s">
        <v>102</v>
      </c>
      <c r="H2" s="2" t="s">
        <v>103</v>
      </c>
      <c r="I2" s="2" t="s">
        <v>104</v>
      </c>
      <c r="J2" s="2" t="s">
        <v>105</v>
      </c>
      <c r="K2" s="2" t="s">
        <v>106</v>
      </c>
      <c r="L2" s="2" t="s">
        <v>107</v>
      </c>
      <c r="M2" s="2" t="s">
        <v>108</v>
      </c>
      <c r="N2" s="2" t="s">
        <v>109</v>
      </c>
    </row>
    <row r="3" spans="1:14" s="17" customFormat="1" ht="33.75" customHeight="1">
      <c r="A3" s="298">
        <v>3</v>
      </c>
      <c r="B3" s="13" t="s">
        <v>327</v>
      </c>
      <c r="C3" s="20" t="s">
        <v>15</v>
      </c>
      <c r="D3" s="21"/>
      <c r="E3" s="20" t="s">
        <v>15</v>
      </c>
      <c r="F3" s="20" t="s">
        <v>16</v>
      </c>
      <c r="G3" s="20" t="s">
        <v>18</v>
      </c>
      <c r="H3" s="20" t="s">
        <v>21</v>
      </c>
      <c r="I3" s="20" t="s">
        <v>17</v>
      </c>
      <c r="J3" s="20" t="s">
        <v>19</v>
      </c>
      <c r="K3" s="20" t="s">
        <v>326</v>
      </c>
      <c r="L3" s="20" t="s">
        <v>22</v>
      </c>
      <c r="M3" s="21"/>
      <c r="N3" s="21"/>
    </row>
    <row r="4" spans="1:14" s="17" customFormat="1" ht="46.5" customHeight="1">
      <c r="A4" s="298">
        <v>2</v>
      </c>
      <c r="B4" s="13" t="s">
        <v>325</v>
      </c>
      <c r="C4" s="20" t="s">
        <v>324</v>
      </c>
      <c r="D4" s="20" t="s">
        <v>323</v>
      </c>
      <c r="E4" s="20" t="s">
        <v>324</v>
      </c>
      <c r="F4" s="20" t="s">
        <v>323</v>
      </c>
      <c r="G4" s="20" t="s">
        <v>322</v>
      </c>
      <c r="H4" s="20" t="s">
        <v>321</v>
      </c>
      <c r="I4" s="20" t="s">
        <v>320</v>
      </c>
      <c r="J4" s="20" t="s">
        <v>319</v>
      </c>
      <c r="K4" s="20" t="s">
        <v>318</v>
      </c>
      <c r="L4" s="20" t="s">
        <v>317</v>
      </c>
      <c r="M4" s="20" t="s">
        <v>316</v>
      </c>
      <c r="N4" s="20" t="s">
        <v>315</v>
      </c>
    </row>
    <row r="5" spans="1:14" s="17" customFormat="1" ht="32.25" customHeight="1">
      <c r="A5" s="298">
        <v>1</v>
      </c>
      <c r="B5" s="13" t="s">
        <v>314</v>
      </c>
      <c r="C5" s="20" t="s">
        <v>307</v>
      </c>
      <c r="D5" s="20" t="s">
        <v>572</v>
      </c>
      <c r="E5" s="20" t="s">
        <v>305</v>
      </c>
      <c r="F5" s="20" t="s">
        <v>306</v>
      </c>
      <c r="G5" s="20" t="s">
        <v>313</v>
      </c>
      <c r="H5" s="20" t="s">
        <v>312</v>
      </c>
      <c r="I5" s="20" t="s">
        <v>311</v>
      </c>
      <c r="J5" s="20" t="s">
        <v>310</v>
      </c>
      <c r="K5" s="20" t="s">
        <v>309</v>
      </c>
      <c r="L5" s="282" t="s">
        <v>299</v>
      </c>
      <c r="M5" s="21"/>
      <c r="N5" s="21"/>
    </row>
    <row r="6" spans="1:14" s="17" customFormat="1" ht="28.5" customHeight="1">
      <c r="A6" s="298">
        <v>4</v>
      </c>
      <c r="B6" s="13" t="s">
        <v>308</v>
      </c>
      <c r="C6" s="20" t="s">
        <v>307</v>
      </c>
      <c r="D6" s="20" t="s">
        <v>572</v>
      </c>
      <c r="E6" s="20" t="s">
        <v>304</v>
      </c>
      <c r="F6" s="20" t="s">
        <v>303</v>
      </c>
      <c r="G6" s="20" t="s">
        <v>302</v>
      </c>
      <c r="H6" s="20" t="s">
        <v>301</v>
      </c>
      <c r="I6" s="20" t="s">
        <v>300</v>
      </c>
      <c r="J6" s="282" t="s">
        <v>299</v>
      </c>
      <c r="K6" s="281" t="s">
        <v>616</v>
      </c>
      <c r="L6" s="21"/>
      <c r="M6" s="21"/>
      <c r="N6" s="21"/>
    </row>
  </sheetData>
  <mergeCells count="1">
    <mergeCell ref="B1:D1"/>
  </mergeCells>
  <phoneticPr fontId="3" type="noConversion"/>
  <pageMargins left="0.11811023622047245" right="0.11811023622047245" top="0.43307086614173229" bottom="0.74803149606299213" header="0.11811023622047245" footer="0.11811023622047245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26"/>
  <sheetViews>
    <sheetView topLeftCell="A7" workbookViewId="0">
      <selection activeCell="AD8" sqref="AD8"/>
    </sheetView>
  </sheetViews>
  <sheetFormatPr defaultRowHeight="14.25"/>
  <cols>
    <col min="1" max="1" width="3.42578125" style="131" customWidth="1"/>
    <col min="2" max="2" width="21.5703125" style="131" customWidth="1"/>
    <col min="3" max="6" width="8.28515625" style="131" customWidth="1"/>
    <col min="7" max="8" width="6.85546875" style="131" customWidth="1"/>
    <col min="9" max="9" width="6.28515625" style="131" customWidth="1"/>
    <col min="10" max="10" width="1.28515625" style="131" customWidth="1"/>
    <col min="11" max="12" width="5.7109375" style="131" customWidth="1"/>
    <col min="13" max="15" width="3.7109375" style="131" customWidth="1"/>
    <col min="16" max="19" width="2.5703125" style="131" customWidth="1"/>
    <col min="20" max="20" width="0.85546875" style="131" customWidth="1"/>
    <col min="21" max="21" width="2.7109375" style="131" customWidth="1"/>
    <col min="22" max="38" width="2.7109375" style="136" customWidth="1"/>
    <col min="39" max="45" width="2.140625" style="136" customWidth="1"/>
    <col min="46" max="46" width="2.140625" style="131" customWidth="1"/>
    <col min="47" max="224" width="9.140625" style="131"/>
    <col min="225" max="228" width="3" style="131" customWidth="1"/>
    <col min="229" max="232" width="3.5703125" style="131" customWidth="1"/>
    <col min="233" max="259" width="3" style="131" customWidth="1"/>
    <col min="260" max="260" width="3.5703125" style="131" customWidth="1"/>
    <col min="261" max="261" width="1.85546875" style="131" customWidth="1"/>
    <col min="262" max="275" width="3" style="131" customWidth="1"/>
    <col min="276" max="276" width="5.28515625" style="131" customWidth="1"/>
    <col min="277" max="278" width="3" style="131" customWidth="1"/>
    <col min="279" max="279" width="5.28515625" style="131" customWidth="1"/>
    <col min="280" max="281" width="3" style="131" customWidth="1"/>
    <col min="282" max="282" width="5.28515625" style="131" customWidth="1"/>
    <col min="283" max="285" width="3" style="131" customWidth="1"/>
    <col min="286" max="302" width="2.140625" style="131" customWidth="1"/>
    <col min="303" max="480" width="9.140625" style="131"/>
    <col min="481" max="484" width="3" style="131" customWidth="1"/>
    <col min="485" max="488" width="3.5703125" style="131" customWidth="1"/>
    <col min="489" max="515" width="3" style="131" customWidth="1"/>
    <col min="516" max="516" width="3.5703125" style="131" customWidth="1"/>
    <col min="517" max="517" width="1.85546875" style="131" customWidth="1"/>
    <col min="518" max="531" width="3" style="131" customWidth="1"/>
    <col min="532" max="532" width="5.28515625" style="131" customWidth="1"/>
    <col min="533" max="534" width="3" style="131" customWidth="1"/>
    <col min="535" max="535" width="5.28515625" style="131" customWidth="1"/>
    <col min="536" max="537" width="3" style="131" customWidth="1"/>
    <col min="538" max="538" width="5.28515625" style="131" customWidth="1"/>
    <col min="539" max="541" width="3" style="131" customWidth="1"/>
    <col min="542" max="558" width="2.140625" style="131" customWidth="1"/>
    <col min="559" max="736" width="9.140625" style="131"/>
    <col min="737" max="740" width="3" style="131" customWidth="1"/>
    <col min="741" max="744" width="3.5703125" style="131" customWidth="1"/>
    <col min="745" max="771" width="3" style="131" customWidth="1"/>
    <col min="772" max="772" width="3.5703125" style="131" customWidth="1"/>
    <col min="773" max="773" width="1.85546875" style="131" customWidth="1"/>
    <col min="774" max="787" width="3" style="131" customWidth="1"/>
    <col min="788" max="788" width="5.28515625" style="131" customWidth="1"/>
    <col min="789" max="790" width="3" style="131" customWidth="1"/>
    <col min="791" max="791" width="5.28515625" style="131" customWidth="1"/>
    <col min="792" max="793" width="3" style="131" customWidth="1"/>
    <col min="794" max="794" width="5.28515625" style="131" customWidth="1"/>
    <col min="795" max="797" width="3" style="131" customWidth="1"/>
    <col min="798" max="814" width="2.140625" style="131" customWidth="1"/>
    <col min="815" max="992" width="9.140625" style="131"/>
    <col min="993" max="996" width="3" style="131" customWidth="1"/>
    <col min="997" max="1000" width="3.5703125" style="131" customWidth="1"/>
    <col min="1001" max="1027" width="3" style="131" customWidth="1"/>
    <col min="1028" max="1028" width="3.5703125" style="131" customWidth="1"/>
    <col min="1029" max="1029" width="1.85546875" style="131" customWidth="1"/>
    <col min="1030" max="1043" width="3" style="131" customWidth="1"/>
    <col min="1044" max="1044" width="5.28515625" style="131" customWidth="1"/>
    <col min="1045" max="1046" width="3" style="131" customWidth="1"/>
    <col min="1047" max="1047" width="5.28515625" style="131" customWidth="1"/>
    <col min="1048" max="1049" width="3" style="131" customWidth="1"/>
    <col min="1050" max="1050" width="5.28515625" style="131" customWidth="1"/>
    <col min="1051" max="1053" width="3" style="131" customWidth="1"/>
    <col min="1054" max="1070" width="2.140625" style="131" customWidth="1"/>
    <col min="1071" max="1248" width="9.140625" style="131"/>
    <col min="1249" max="1252" width="3" style="131" customWidth="1"/>
    <col min="1253" max="1256" width="3.5703125" style="131" customWidth="1"/>
    <col min="1257" max="1283" width="3" style="131" customWidth="1"/>
    <col min="1284" max="1284" width="3.5703125" style="131" customWidth="1"/>
    <col min="1285" max="1285" width="1.85546875" style="131" customWidth="1"/>
    <col min="1286" max="1299" width="3" style="131" customWidth="1"/>
    <col min="1300" max="1300" width="5.28515625" style="131" customWidth="1"/>
    <col min="1301" max="1302" width="3" style="131" customWidth="1"/>
    <col min="1303" max="1303" width="5.28515625" style="131" customWidth="1"/>
    <col min="1304" max="1305" width="3" style="131" customWidth="1"/>
    <col min="1306" max="1306" width="5.28515625" style="131" customWidth="1"/>
    <col min="1307" max="1309" width="3" style="131" customWidth="1"/>
    <col min="1310" max="1326" width="2.140625" style="131" customWidth="1"/>
    <col min="1327" max="1504" width="9.140625" style="131"/>
    <col min="1505" max="1508" width="3" style="131" customWidth="1"/>
    <col min="1509" max="1512" width="3.5703125" style="131" customWidth="1"/>
    <col min="1513" max="1539" width="3" style="131" customWidth="1"/>
    <col min="1540" max="1540" width="3.5703125" style="131" customWidth="1"/>
    <col min="1541" max="1541" width="1.85546875" style="131" customWidth="1"/>
    <col min="1542" max="1555" width="3" style="131" customWidth="1"/>
    <col min="1556" max="1556" width="5.28515625" style="131" customWidth="1"/>
    <col min="1557" max="1558" width="3" style="131" customWidth="1"/>
    <col min="1559" max="1559" width="5.28515625" style="131" customWidth="1"/>
    <col min="1560" max="1561" width="3" style="131" customWidth="1"/>
    <col min="1562" max="1562" width="5.28515625" style="131" customWidth="1"/>
    <col min="1563" max="1565" width="3" style="131" customWidth="1"/>
    <col min="1566" max="1582" width="2.140625" style="131" customWidth="1"/>
    <col min="1583" max="1760" width="9.140625" style="131"/>
    <col min="1761" max="1764" width="3" style="131" customWidth="1"/>
    <col min="1765" max="1768" width="3.5703125" style="131" customWidth="1"/>
    <col min="1769" max="1795" width="3" style="131" customWidth="1"/>
    <col min="1796" max="1796" width="3.5703125" style="131" customWidth="1"/>
    <col min="1797" max="1797" width="1.85546875" style="131" customWidth="1"/>
    <col min="1798" max="1811" width="3" style="131" customWidth="1"/>
    <col min="1812" max="1812" width="5.28515625" style="131" customWidth="1"/>
    <col min="1813" max="1814" width="3" style="131" customWidth="1"/>
    <col min="1815" max="1815" width="5.28515625" style="131" customWidth="1"/>
    <col min="1816" max="1817" width="3" style="131" customWidth="1"/>
    <col min="1818" max="1818" width="5.28515625" style="131" customWidth="1"/>
    <col min="1819" max="1821" width="3" style="131" customWidth="1"/>
    <col min="1822" max="1838" width="2.140625" style="131" customWidth="1"/>
    <col min="1839" max="2016" width="9.140625" style="131"/>
    <col min="2017" max="2020" width="3" style="131" customWidth="1"/>
    <col min="2021" max="2024" width="3.5703125" style="131" customWidth="1"/>
    <col min="2025" max="2051" width="3" style="131" customWidth="1"/>
    <col min="2052" max="2052" width="3.5703125" style="131" customWidth="1"/>
    <col min="2053" max="2053" width="1.85546875" style="131" customWidth="1"/>
    <col min="2054" max="2067" width="3" style="131" customWidth="1"/>
    <col min="2068" max="2068" width="5.28515625" style="131" customWidth="1"/>
    <col min="2069" max="2070" width="3" style="131" customWidth="1"/>
    <col min="2071" max="2071" width="5.28515625" style="131" customWidth="1"/>
    <col min="2072" max="2073" width="3" style="131" customWidth="1"/>
    <col min="2074" max="2074" width="5.28515625" style="131" customWidth="1"/>
    <col min="2075" max="2077" width="3" style="131" customWidth="1"/>
    <col min="2078" max="2094" width="2.140625" style="131" customWidth="1"/>
    <col min="2095" max="2272" width="9.140625" style="131"/>
    <col min="2273" max="2276" width="3" style="131" customWidth="1"/>
    <col min="2277" max="2280" width="3.5703125" style="131" customWidth="1"/>
    <col min="2281" max="2307" width="3" style="131" customWidth="1"/>
    <col min="2308" max="2308" width="3.5703125" style="131" customWidth="1"/>
    <col min="2309" max="2309" width="1.85546875" style="131" customWidth="1"/>
    <col min="2310" max="2323" width="3" style="131" customWidth="1"/>
    <col min="2324" max="2324" width="5.28515625" style="131" customWidth="1"/>
    <col min="2325" max="2326" width="3" style="131" customWidth="1"/>
    <col min="2327" max="2327" width="5.28515625" style="131" customWidth="1"/>
    <col min="2328" max="2329" width="3" style="131" customWidth="1"/>
    <col min="2330" max="2330" width="5.28515625" style="131" customWidth="1"/>
    <col min="2331" max="2333" width="3" style="131" customWidth="1"/>
    <col min="2334" max="2350" width="2.140625" style="131" customWidth="1"/>
    <col min="2351" max="2528" width="9.140625" style="131"/>
    <col min="2529" max="2532" width="3" style="131" customWidth="1"/>
    <col min="2533" max="2536" width="3.5703125" style="131" customWidth="1"/>
    <col min="2537" max="2563" width="3" style="131" customWidth="1"/>
    <col min="2564" max="2564" width="3.5703125" style="131" customWidth="1"/>
    <col min="2565" max="2565" width="1.85546875" style="131" customWidth="1"/>
    <col min="2566" max="2579" width="3" style="131" customWidth="1"/>
    <col min="2580" max="2580" width="5.28515625" style="131" customWidth="1"/>
    <col min="2581" max="2582" width="3" style="131" customWidth="1"/>
    <col min="2583" max="2583" width="5.28515625" style="131" customWidth="1"/>
    <col min="2584" max="2585" width="3" style="131" customWidth="1"/>
    <col min="2586" max="2586" width="5.28515625" style="131" customWidth="1"/>
    <col min="2587" max="2589" width="3" style="131" customWidth="1"/>
    <col min="2590" max="2606" width="2.140625" style="131" customWidth="1"/>
    <col min="2607" max="2784" width="9.140625" style="131"/>
    <col min="2785" max="2788" width="3" style="131" customWidth="1"/>
    <col min="2789" max="2792" width="3.5703125" style="131" customWidth="1"/>
    <col min="2793" max="2819" width="3" style="131" customWidth="1"/>
    <col min="2820" max="2820" width="3.5703125" style="131" customWidth="1"/>
    <col min="2821" max="2821" width="1.85546875" style="131" customWidth="1"/>
    <col min="2822" max="2835" width="3" style="131" customWidth="1"/>
    <col min="2836" max="2836" width="5.28515625" style="131" customWidth="1"/>
    <col min="2837" max="2838" width="3" style="131" customWidth="1"/>
    <col min="2839" max="2839" width="5.28515625" style="131" customWidth="1"/>
    <col min="2840" max="2841" width="3" style="131" customWidth="1"/>
    <col min="2842" max="2842" width="5.28515625" style="131" customWidth="1"/>
    <col min="2843" max="2845" width="3" style="131" customWidth="1"/>
    <col min="2846" max="2862" width="2.140625" style="131" customWidth="1"/>
    <col min="2863" max="3040" width="9.140625" style="131"/>
    <col min="3041" max="3044" width="3" style="131" customWidth="1"/>
    <col min="3045" max="3048" width="3.5703125" style="131" customWidth="1"/>
    <col min="3049" max="3075" width="3" style="131" customWidth="1"/>
    <col min="3076" max="3076" width="3.5703125" style="131" customWidth="1"/>
    <col min="3077" max="3077" width="1.85546875" style="131" customWidth="1"/>
    <col min="3078" max="3091" width="3" style="131" customWidth="1"/>
    <col min="3092" max="3092" width="5.28515625" style="131" customWidth="1"/>
    <col min="3093" max="3094" width="3" style="131" customWidth="1"/>
    <col min="3095" max="3095" width="5.28515625" style="131" customWidth="1"/>
    <col min="3096" max="3097" width="3" style="131" customWidth="1"/>
    <col min="3098" max="3098" width="5.28515625" style="131" customWidth="1"/>
    <col min="3099" max="3101" width="3" style="131" customWidth="1"/>
    <col min="3102" max="3118" width="2.140625" style="131" customWidth="1"/>
    <col min="3119" max="3296" width="9.140625" style="131"/>
    <col min="3297" max="3300" width="3" style="131" customWidth="1"/>
    <col min="3301" max="3304" width="3.5703125" style="131" customWidth="1"/>
    <col min="3305" max="3331" width="3" style="131" customWidth="1"/>
    <col min="3332" max="3332" width="3.5703125" style="131" customWidth="1"/>
    <col min="3333" max="3333" width="1.85546875" style="131" customWidth="1"/>
    <col min="3334" max="3347" width="3" style="131" customWidth="1"/>
    <col min="3348" max="3348" width="5.28515625" style="131" customWidth="1"/>
    <col min="3349" max="3350" width="3" style="131" customWidth="1"/>
    <col min="3351" max="3351" width="5.28515625" style="131" customWidth="1"/>
    <col min="3352" max="3353" width="3" style="131" customWidth="1"/>
    <col min="3354" max="3354" width="5.28515625" style="131" customWidth="1"/>
    <col min="3355" max="3357" width="3" style="131" customWidth="1"/>
    <col min="3358" max="3374" width="2.140625" style="131" customWidth="1"/>
    <col min="3375" max="3552" width="9.140625" style="131"/>
    <col min="3553" max="3556" width="3" style="131" customWidth="1"/>
    <col min="3557" max="3560" width="3.5703125" style="131" customWidth="1"/>
    <col min="3561" max="3587" width="3" style="131" customWidth="1"/>
    <col min="3588" max="3588" width="3.5703125" style="131" customWidth="1"/>
    <col min="3589" max="3589" width="1.85546875" style="131" customWidth="1"/>
    <col min="3590" max="3603" width="3" style="131" customWidth="1"/>
    <col min="3604" max="3604" width="5.28515625" style="131" customWidth="1"/>
    <col min="3605" max="3606" width="3" style="131" customWidth="1"/>
    <col min="3607" max="3607" width="5.28515625" style="131" customWidth="1"/>
    <col min="3608" max="3609" width="3" style="131" customWidth="1"/>
    <col min="3610" max="3610" width="5.28515625" style="131" customWidth="1"/>
    <col min="3611" max="3613" width="3" style="131" customWidth="1"/>
    <col min="3614" max="3630" width="2.140625" style="131" customWidth="1"/>
    <col min="3631" max="3808" width="9.140625" style="131"/>
    <col min="3809" max="3812" width="3" style="131" customWidth="1"/>
    <col min="3813" max="3816" width="3.5703125" style="131" customWidth="1"/>
    <col min="3817" max="3843" width="3" style="131" customWidth="1"/>
    <col min="3844" max="3844" width="3.5703125" style="131" customWidth="1"/>
    <col min="3845" max="3845" width="1.85546875" style="131" customWidth="1"/>
    <col min="3846" max="3859" width="3" style="131" customWidth="1"/>
    <col min="3860" max="3860" width="5.28515625" style="131" customWidth="1"/>
    <col min="3861" max="3862" width="3" style="131" customWidth="1"/>
    <col min="3863" max="3863" width="5.28515625" style="131" customWidth="1"/>
    <col min="3864" max="3865" width="3" style="131" customWidth="1"/>
    <col min="3866" max="3866" width="5.28515625" style="131" customWidth="1"/>
    <col min="3867" max="3869" width="3" style="131" customWidth="1"/>
    <col min="3870" max="3886" width="2.140625" style="131" customWidth="1"/>
    <col min="3887" max="4064" width="9.140625" style="131"/>
    <col min="4065" max="4068" width="3" style="131" customWidth="1"/>
    <col min="4069" max="4072" width="3.5703125" style="131" customWidth="1"/>
    <col min="4073" max="4099" width="3" style="131" customWidth="1"/>
    <col min="4100" max="4100" width="3.5703125" style="131" customWidth="1"/>
    <col min="4101" max="4101" width="1.85546875" style="131" customWidth="1"/>
    <col min="4102" max="4115" width="3" style="131" customWidth="1"/>
    <col min="4116" max="4116" width="5.28515625" style="131" customWidth="1"/>
    <col min="4117" max="4118" width="3" style="131" customWidth="1"/>
    <col min="4119" max="4119" width="5.28515625" style="131" customWidth="1"/>
    <col min="4120" max="4121" width="3" style="131" customWidth="1"/>
    <col min="4122" max="4122" width="5.28515625" style="131" customWidth="1"/>
    <col min="4123" max="4125" width="3" style="131" customWidth="1"/>
    <col min="4126" max="4142" width="2.140625" style="131" customWidth="1"/>
    <col min="4143" max="4320" width="9.140625" style="131"/>
    <col min="4321" max="4324" width="3" style="131" customWidth="1"/>
    <col min="4325" max="4328" width="3.5703125" style="131" customWidth="1"/>
    <col min="4329" max="4355" width="3" style="131" customWidth="1"/>
    <col min="4356" max="4356" width="3.5703125" style="131" customWidth="1"/>
    <col min="4357" max="4357" width="1.85546875" style="131" customWidth="1"/>
    <col min="4358" max="4371" width="3" style="131" customWidth="1"/>
    <col min="4372" max="4372" width="5.28515625" style="131" customWidth="1"/>
    <col min="4373" max="4374" width="3" style="131" customWidth="1"/>
    <col min="4375" max="4375" width="5.28515625" style="131" customWidth="1"/>
    <col min="4376" max="4377" width="3" style="131" customWidth="1"/>
    <col min="4378" max="4378" width="5.28515625" style="131" customWidth="1"/>
    <col min="4379" max="4381" width="3" style="131" customWidth="1"/>
    <col min="4382" max="4398" width="2.140625" style="131" customWidth="1"/>
    <col min="4399" max="4576" width="9.140625" style="131"/>
    <col min="4577" max="4580" width="3" style="131" customWidth="1"/>
    <col min="4581" max="4584" width="3.5703125" style="131" customWidth="1"/>
    <col min="4585" max="4611" width="3" style="131" customWidth="1"/>
    <col min="4612" max="4612" width="3.5703125" style="131" customWidth="1"/>
    <col min="4613" max="4613" width="1.85546875" style="131" customWidth="1"/>
    <col min="4614" max="4627" width="3" style="131" customWidth="1"/>
    <col min="4628" max="4628" width="5.28515625" style="131" customWidth="1"/>
    <col min="4629" max="4630" width="3" style="131" customWidth="1"/>
    <col min="4631" max="4631" width="5.28515625" style="131" customWidth="1"/>
    <col min="4632" max="4633" width="3" style="131" customWidth="1"/>
    <col min="4634" max="4634" width="5.28515625" style="131" customWidth="1"/>
    <col min="4635" max="4637" width="3" style="131" customWidth="1"/>
    <col min="4638" max="4654" width="2.140625" style="131" customWidth="1"/>
    <col min="4655" max="4832" width="9.140625" style="131"/>
    <col min="4833" max="4836" width="3" style="131" customWidth="1"/>
    <col min="4837" max="4840" width="3.5703125" style="131" customWidth="1"/>
    <col min="4841" max="4867" width="3" style="131" customWidth="1"/>
    <col min="4868" max="4868" width="3.5703125" style="131" customWidth="1"/>
    <col min="4869" max="4869" width="1.85546875" style="131" customWidth="1"/>
    <col min="4870" max="4883" width="3" style="131" customWidth="1"/>
    <col min="4884" max="4884" width="5.28515625" style="131" customWidth="1"/>
    <col min="4885" max="4886" width="3" style="131" customWidth="1"/>
    <col min="4887" max="4887" width="5.28515625" style="131" customWidth="1"/>
    <col min="4888" max="4889" width="3" style="131" customWidth="1"/>
    <col min="4890" max="4890" width="5.28515625" style="131" customWidth="1"/>
    <col min="4891" max="4893" width="3" style="131" customWidth="1"/>
    <col min="4894" max="4910" width="2.140625" style="131" customWidth="1"/>
    <col min="4911" max="5088" width="9.140625" style="131"/>
    <col min="5089" max="5092" width="3" style="131" customWidth="1"/>
    <col min="5093" max="5096" width="3.5703125" style="131" customWidth="1"/>
    <col min="5097" max="5123" width="3" style="131" customWidth="1"/>
    <col min="5124" max="5124" width="3.5703125" style="131" customWidth="1"/>
    <col min="5125" max="5125" width="1.85546875" style="131" customWidth="1"/>
    <col min="5126" max="5139" width="3" style="131" customWidth="1"/>
    <col min="5140" max="5140" width="5.28515625" style="131" customWidth="1"/>
    <col min="5141" max="5142" width="3" style="131" customWidth="1"/>
    <col min="5143" max="5143" width="5.28515625" style="131" customWidth="1"/>
    <col min="5144" max="5145" width="3" style="131" customWidth="1"/>
    <col min="5146" max="5146" width="5.28515625" style="131" customWidth="1"/>
    <col min="5147" max="5149" width="3" style="131" customWidth="1"/>
    <col min="5150" max="5166" width="2.140625" style="131" customWidth="1"/>
    <col min="5167" max="5344" width="9.140625" style="131"/>
    <col min="5345" max="5348" width="3" style="131" customWidth="1"/>
    <col min="5349" max="5352" width="3.5703125" style="131" customWidth="1"/>
    <col min="5353" max="5379" width="3" style="131" customWidth="1"/>
    <col min="5380" max="5380" width="3.5703125" style="131" customWidth="1"/>
    <col min="5381" max="5381" width="1.85546875" style="131" customWidth="1"/>
    <col min="5382" max="5395" width="3" style="131" customWidth="1"/>
    <col min="5396" max="5396" width="5.28515625" style="131" customWidth="1"/>
    <col min="5397" max="5398" width="3" style="131" customWidth="1"/>
    <col min="5399" max="5399" width="5.28515625" style="131" customWidth="1"/>
    <col min="5400" max="5401" width="3" style="131" customWidth="1"/>
    <col min="5402" max="5402" width="5.28515625" style="131" customWidth="1"/>
    <col min="5403" max="5405" width="3" style="131" customWidth="1"/>
    <col min="5406" max="5422" width="2.140625" style="131" customWidth="1"/>
    <col min="5423" max="5600" width="9.140625" style="131"/>
    <col min="5601" max="5604" width="3" style="131" customWidth="1"/>
    <col min="5605" max="5608" width="3.5703125" style="131" customWidth="1"/>
    <col min="5609" max="5635" width="3" style="131" customWidth="1"/>
    <col min="5636" max="5636" width="3.5703125" style="131" customWidth="1"/>
    <col min="5637" max="5637" width="1.85546875" style="131" customWidth="1"/>
    <col min="5638" max="5651" width="3" style="131" customWidth="1"/>
    <col min="5652" max="5652" width="5.28515625" style="131" customWidth="1"/>
    <col min="5653" max="5654" width="3" style="131" customWidth="1"/>
    <col min="5655" max="5655" width="5.28515625" style="131" customWidth="1"/>
    <col min="5656" max="5657" width="3" style="131" customWidth="1"/>
    <col min="5658" max="5658" width="5.28515625" style="131" customWidth="1"/>
    <col min="5659" max="5661" width="3" style="131" customWidth="1"/>
    <col min="5662" max="5678" width="2.140625" style="131" customWidth="1"/>
    <col min="5679" max="5856" width="9.140625" style="131"/>
    <col min="5857" max="5860" width="3" style="131" customWidth="1"/>
    <col min="5861" max="5864" width="3.5703125" style="131" customWidth="1"/>
    <col min="5865" max="5891" width="3" style="131" customWidth="1"/>
    <col min="5892" max="5892" width="3.5703125" style="131" customWidth="1"/>
    <col min="5893" max="5893" width="1.85546875" style="131" customWidth="1"/>
    <col min="5894" max="5907" width="3" style="131" customWidth="1"/>
    <col min="5908" max="5908" width="5.28515625" style="131" customWidth="1"/>
    <col min="5909" max="5910" width="3" style="131" customWidth="1"/>
    <col min="5911" max="5911" width="5.28515625" style="131" customWidth="1"/>
    <col min="5912" max="5913" width="3" style="131" customWidth="1"/>
    <col min="5914" max="5914" width="5.28515625" style="131" customWidth="1"/>
    <col min="5915" max="5917" width="3" style="131" customWidth="1"/>
    <col min="5918" max="5934" width="2.140625" style="131" customWidth="1"/>
    <col min="5935" max="6112" width="9.140625" style="131"/>
    <col min="6113" max="6116" width="3" style="131" customWidth="1"/>
    <col min="6117" max="6120" width="3.5703125" style="131" customWidth="1"/>
    <col min="6121" max="6147" width="3" style="131" customWidth="1"/>
    <col min="6148" max="6148" width="3.5703125" style="131" customWidth="1"/>
    <col min="6149" max="6149" width="1.85546875" style="131" customWidth="1"/>
    <col min="6150" max="6163" width="3" style="131" customWidth="1"/>
    <col min="6164" max="6164" width="5.28515625" style="131" customWidth="1"/>
    <col min="6165" max="6166" width="3" style="131" customWidth="1"/>
    <col min="6167" max="6167" width="5.28515625" style="131" customWidth="1"/>
    <col min="6168" max="6169" width="3" style="131" customWidth="1"/>
    <col min="6170" max="6170" width="5.28515625" style="131" customWidth="1"/>
    <col min="6171" max="6173" width="3" style="131" customWidth="1"/>
    <col min="6174" max="6190" width="2.140625" style="131" customWidth="1"/>
    <col min="6191" max="6368" width="9.140625" style="131"/>
    <col min="6369" max="6372" width="3" style="131" customWidth="1"/>
    <col min="6373" max="6376" width="3.5703125" style="131" customWidth="1"/>
    <col min="6377" max="6403" width="3" style="131" customWidth="1"/>
    <col min="6404" max="6404" width="3.5703125" style="131" customWidth="1"/>
    <col min="6405" max="6405" width="1.85546875" style="131" customWidth="1"/>
    <col min="6406" max="6419" width="3" style="131" customWidth="1"/>
    <col min="6420" max="6420" width="5.28515625" style="131" customWidth="1"/>
    <col min="6421" max="6422" width="3" style="131" customWidth="1"/>
    <col min="6423" max="6423" width="5.28515625" style="131" customWidth="1"/>
    <col min="6424" max="6425" width="3" style="131" customWidth="1"/>
    <col min="6426" max="6426" width="5.28515625" style="131" customWidth="1"/>
    <col min="6427" max="6429" width="3" style="131" customWidth="1"/>
    <col min="6430" max="6446" width="2.140625" style="131" customWidth="1"/>
    <col min="6447" max="6624" width="9.140625" style="131"/>
    <col min="6625" max="6628" width="3" style="131" customWidth="1"/>
    <col min="6629" max="6632" width="3.5703125" style="131" customWidth="1"/>
    <col min="6633" max="6659" width="3" style="131" customWidth="1"/>
    <col min="6660" max="6660" width="3.5703125" style="131" customWidth="1"/>
    <col min="6661" max="6661" width="1.85546875" style="131" customWidth="1"/>
    <col min="6662" max="6675" width="3" style="131" customWidth="1"/>
    <col min="6676" max="6676" width="5.28515625" style="131" customWidth="1"/>
    <col min="6677" max="6678" width="3" style="131" customWidth="1"/>
    <col min="6679" max="6679" width="5.28515625" style="131" customWidth="1"/>
    <col min="6680" max="6681" width="3" style="131" customWidth="1"/>
    <col min="6682" max="6682" width="5.28515625" style="131" customWidth="1"/>
    <col min="6683" max="6685" width="3" style="131" customWidth="1"/>
    <col min="6686" max="6702" width="2.140625" style="131" customWidth="1"/>
    <col min="6703" max="6880" width="9.140625" style="131"/>
    <col min="6881" max="6884" width="3" style="131" customWidth="1"/>
    <col min="6885" max="6888" width="3.5703125" style="131" customWidth="1"/>
    <col min="6889" max="6915" width="3" style="131" customWidth="1"/>
    <col min="6916" max="6916" width="3.5703125" style="131" customWidth="1"/>
    <col min="6917" max="6917" width="1.85546875" style="131" customWidth="1"/>
    <col min="6918" max="6931" width="3" style="131" customWidth="1"/>
    <col min="6932" max="6932" width="5.28515625" style="131" customWidth="1"/>
    <col min="6933" max="6934" width="3" style="131" customWidth="1"/>
    <col min="6935" max="6935" width="5.28515625" style="131" customWidth="1"/>
    <col min="6936" max="6937" width="3" style="131" customWidth="1"/>
    <col min="6938" max="6938" width="5.28515625" style="131" customWidth="1"/>
    <col min="6939" max="6941" width="3" style="131" customWidth="1"/>
    <col min="6942" max="6958" width="2.140625" style="131" customWidth="1"/>
    <col min="6959" max="7136" width="9.140625" style="131"/>
    <col min="7137" max="7140" width="3" style="131" customWidth="1"/>
    <col min="7141" max="7144" width="3.5703125" style="131" customWidth="1"/>
    <col min="7145" max="7171" width="3" style="131" customWidth="1"/>
    <col min="7172" max="7172" width="3.5703125" style="131" customWidth="1"/>
    <col min="7173" max="7173" width="1.85546875" style="131" customWidth="1"/>
    <col min="7174" max="7187" width="3" style="131" customWidth="1"/>
    <col min="7188" max="7188" width="5.28515625" style="131" customWidth="1"/>
    <col min="7189" max="7190" width="3" style="131" customWidth="1"/>
    <col min="7191" max="7191" width="5.28515625" style="131" customWidth="1"/>
    <col min="7192" max="7193" width="3" style="131" customWidth="1"/>
    <col min="7194" max="7194" width="5.28515625" style="131" customWidth="1"/>
    <col min="7195" max="7197" width="3" style="131" customWidth="1"/>
    <col min="7198" max="7214" width="2.140625" style="131" customWidth="1"/>
    <col min="7215" max="7392" width="9.140625" style="131"/>
    <col min="7393" max="7396" width="3" style="131" customWidth="1"/>
    <col min="7397" max="7400" width="3.5703125" style="131" customWidth="1"/>
    <col min="7401" max="7427" width="3" style="131" customWidth="1"/>
    <col min="7428" max="7428" width="3.5703125" style="131" customWidth="1"/>
    <col min="7429" max="7429" width="1.85546875" style="131" customWidth="1"/>
    <col min="7430" max="7443" width="3" style="131" customWidth="1"/>
    <col min="7444" max="7444" width="5.28515625" style="131" customWidth="1"/>
    <col min="7445" max="7446" width="3" style="131" customWidth="1"/>
    <col min="7447" max="7447" width="5.28515625" style="131" customWidth="1"/>
    <col min="7448" max="7449" width="3" style="131" customWidth="1"/>
    <col min="7450" max="7450" width="5.28515625" style="131" customWidth="1"/>
    <col min="7451" max="7453" width="3" style="131" customWidth="1"/>
    <col min="7454" max="7470" width="2.140625" style="131" customWidth="1"/>
    <col min="7471" max="7648" width="9.140625" style="131"/>
    <col min="7649" max="7652" width="3" style="131" customWidth="1"/>
    <col min="7653" max="7656" width="3.5703125" style="131" customWidth="1"/>
    <col min="7657" max="7683" width="3" style="131" customWidth="1"/>
    <col min="7684" max="7684" width="3.5703125" style="131" customWidth="1"/>
    <col min="7685" max="7685" width="1.85546875" style="131" customWidth="1"/>
    <col min="7686" max="7699" width="3" style="131" customWidth="1"/>
    <col min="7700" max="7700" width="5.28515625" style="131" customWidth="1"/>
    <col min="7701" max="7702" width="3" style="131" customWidth="1"/>
    <col min="7703" max="7703" width="5.28515625" style="131" customWidth="1"/>
    <col min="7704" max="7705" width="3" style="131" customWidth="1"/>
    <col min="7706" max="7706" width="5.28515625" style="131" customWidth="1"/>
    <col min="7707" max="7709" width="3" style="131" customWidth="1"/>
    <col min="7710" max="7726" width="2.140625" style="131" customWidth="1"/>
    <col min="7727" max="7904" width="9.140625" style="131"/>
    <col min="7905" max="7908" width="3" style="131" customWidth="1"/>
    <col min="7909" max="7912" width="3.5703125" style="131" customWidth="1"/>
    <col min="7913" max="7939" width="3" style="131" customWidth="1"/>
    <col min="7940" max="7940" width="3.5703125" style="131" customWidth="1"/>
    <col min="7941" max="7941" width="1.85546875" style="131" customWidth="1"/>
    <col min="7942" max="7955" width="3" style="131" customWidth="1"/>
    <col min="7956" max="7956" width="5.28515625" style="131" customWidth="1"/>
    <col min="7957" max="7958" width="3" style="131" customWidth="1"/>
    <col min="7959" max="7959" width="5.28515625" style="131" customWidth="1"/>
    <col min="7960" max="7961" width="3" style="131" customWidth="1"/>
    <col min="7962" max="7962" width="5.28515625" style="131" customWidth="1"/>
    <col min="7963" max="7965" width="3" style="131" customWidth="1"/>
    <col min="7966" max="7982" width="2.140625" style="131" customWidth="1"/>
    <col min="7983" max="8160" width="9.140625" style="131"/>
    <col min="8161" max="8164" width="3" style="131" customWidth="1"/>
    <col min="8165" max="8168" width="3.5703125" style="131" customWidth="1"/>
    <col min="8169" max="8195" width="3" style="131" customWidth="1"/>
    <col min="8196" max="8196" width="3.5703125" style="131" customWidth="1"/>
    <col min="8197" max="8197" width="1.85546875" style="131" customWidth="1"/>
    <col min="8198" max="8211" width="3" style="131" customWidth="1"/>
    <col min="8212" max="8212" width="5.28515625" style="131" customWidth="1"/>
    <col min="8213" max="8214" width="3" style="131" customWidth="1"/>
    <col min="8215" max="8215" width="5.28515625" style="131" customWidth="1"/>
    <col min="8216" max="8217" width="3" style="131" customWidth="1"/>
    <col min="8218" max="8218" width="5.28515625" style="131" customWidth="1"/>
    <col min="8219" max="8221" width="3" style="131" customWidth="1"/>
    <col min="8222" max="8238" width="2.140625" style="131" customWidth="1"/>
    <col min="8239" max="8416" width="9.140625" style="131"/>
    <col min="8417" max="8420" width="3" style="131" customWidth="1"/>
    <col min="8421" max="8424" width="3.5703125" style="131" customWidth="1"/>
    <col min="8425" max="8451" width="3" style="131" customWidth="1"/>
    <col min="8452" max="8452" width="3.5703125" style="131" customWidth="1"/>
    <col min="8453" max="8453" width="1.85546875" style="131" customWidth="1"/>
    <col min="8454" max="8467" width="3" style="131" customWidth="1"/>
    <col min="8468" max="8468" width="5.28515625" style="131" customWidth="1"/>
    <col min="8469" max="8470" width="3" style="131" customWidth="1"/>
    <col min="8471" max="8471" width="5.28515625" style="131" customWidth="1"/>
    <col min="8472" max="8473" width="3" style="131" customWidth="1"/>
    <col min="8474" max="8474" width="5.28515625" style="131" customWidth="1"/>
    <col min="8475" max="8477" width="3" style="131" customWidth="1"/>
    <col min="8478" max="8494" width="2.140625" style="131" customWidth="1"/>
    <col min="8495" max="8672" width="9.140625" style="131"/>
    <col min="8673" max="8676" width="3" style="131" customWidth="1"/>
    <col min="8677" max="8680" width="3.5703125" style="131" customWidth="1"/>
    <col min="8681" max="8707" width="3" style="131" customWidth="1"/>
    <col min="8708" max="8708" width="3.5703125" style="131" customWidth="1"/>
    <col min="8709" max="8709" width="1.85546875" style="131" customWidth="1"/>
    <col min="8710" max="8723" width="3" style="131" customWidth="1"/>
    <col min="8724" max="8724" width="5.28515625" style="131" customWidth="1"/>
    <col min="8725" max="8726" width="3" style="131" customWidth="1"/>
    <col min="8727" max="8727" width="5.28515625" style="131" customWidth="1"/>
    <col min="8728" max="8729" width="3" style="131" customWidth="1"/>
    <col min="8730" max="8730" width="5.28515625" style="131" customWidth="1"/>
    <col min="8731" max="8733" width="3" style="131" customWidth="1"/>
    <col min="8734" max="8750" width="2.140625" style="131" customWidth="1"/>
    <col min="8751" max="8928" width="9.140625" style="131"/>
    <col min="8929" max="8932" width="3" style="131" customWidth="1"/>
    <col min="8933" max="8936" width="3.5703125" style="131" customWidth="1"/>
    <col min="8937" max="8963" width="3" style="131" customWidth="1"/>
    <col min="8964" max="8964" width="3.5703125" style="131" customWidth="1"/>
    <col min="8965" max="8965" width="1.85546875" style="131" customWidth="1"/>
    <col min="8966" max="8979" width="3" style="131" customWidth="1"/>
    <col min="8980" max="8980" width="5.28515625" style="131" customWidth="1"/>
    <col min="8981" max="8982" width="3" style="131" customWidth="1"/>
    <col min="8983" max="8983" width="5.28515625" style="131" customWidth="1"/>
    <col min="8984" max="8985" width="3" style="131" customWidth="1"/>
    <col min="8986" max="8986" width="5.28515625" style="131" customWidth="1"/>
    <col min="8987" max="8989" width="3" style="131" customWidth="1"/>
    <col min="8990" max="9006" width="2.140625" style="131" customWidth="1"/>
    <col min="9007" max="9184" width="9.140625" style="131"/>
    <col min="9185" max="9188" width="3" style="131" customWidth="1"/>
    <col min="9189" max="9192" width="3.5703125" style="131" customWidth="1"/>
    <col min="9193" max="9219" width="3" style="131" customWidth="1"/>
    <col min="9220" max="9220" width="3.5703125" style="131" customWidth="1"/>
    <col min="9221" max="9221" width="1.85546875" style="131" customWidth="1"/>
    <col min="9222" max="9235" width="3" style="131" customWidth="1"/>
    <col min="9236" max="9236" width="5.28515625" style="131" customWidth="1"/>
    <col min="9237" max="9238" width="3" style="131" customWidth="1"/>
    <col min="9239" max="9239" width="5.28515625" style="131" customWidth="1"/>
    <col min="9240" max="9241" width="3" style="131" customWidth="1"/>
    <col min="9242" max="9242" width="5.28515625" style="131" customWidth="1"/>
    <col min="9243" max="9245" width="3" style="131" customWidth="1"/>
    <col min="9246" max="9262" width="2.140625" style="131" customWidth="1"/>
    <col min="9263" max="9440" width="9.140625" style="131"/>
    <col min="9441" max="9444" width="3" style="131" customWidth="1"/>
    <col min="9445" max="9448" width="3.5703125" style="131" customWidth="1"/>
    <col min="9449" max="9475" width="3" style="131" customWidth="1"/>
    <col min="9476" max="9476" width="3.5703125" style="131" customWidth="1"/>
    <col min="9477" max="9477" width="1.85546875" style="131" customWidth="1"/>
    <col min="9478" max="9491" width="3" style="131" customWidth="1"/>
    <col min="9492" max="9492" width="5.28515625" style="131" customWidth="1"/>
    <col min="9493" max="9494" width="3" style="131" customWidth="1"/>
    <col min="9495" max="9495" width="5.28515625" style="131" customWidth="1"/>
    <col min="9496" max="9497" width="3" style="131" customWidth="1"/>
    <col min="9498" max="9498" width="5.28515625" style="131" customWidth="1"/>
    <col min="9499" max="9501" width="3" style="131" customWidth="1"/>
    <col min="9502" max="9518" width="2.140625" style="131" customWidth="1"/>
    <col min="9519" max="9696" width="9.140625" style="131"/>
    <col min="9697" max="9700" width="3" style="131" customWidth="1"/>
    <col min="9701" max="9704" width="3.5703125" style="131" customWidth="1"/>
    <col min="9705" max="9731" width="3" style="131" customWidth="1"/>
    <col min="9732" max="9732" width="3.5703125" style="131" customWidth="1"/>
    <col min="9733" max="9733" width="1.85546875" style="131" customWidth="1"/>
    <col min="9734" max="9747" width="3" style="131" customWidth="1"/>
    <col min="9748" max="9748" width="5.28515625" style="131" customWidth="1"/>
    <col min="9749" max="9750" width="3" style="131" customWidth="1"/>
    <col min="9751" max="9751" width="5.28515625" style="131" customWidth="1"/>
    <col min="9752" max="9753" width="3" style="131" customWidth="1"/>
    <col min="9754" max="9754" width="5.28515625" style="131" customWidth="1"/>
    <col min="9755" max="9757" width="3" style="131" customWidth="1"/>
    <col min="9758" max="9774" width="2.140625" style="131" customWidth="1"/>
    <col min="9775" max="9952" width="9.140625" style="131"/>
    <col min="9953" max="9956" width="3" style="131" customWidth="1"/>
    <col min="9957" max="9960" width="3.5703125" style="131" customWidth="1"/>
    <col min="9961" max="9987" width="3" style="131" customWidth="1"/>
    <col min="9988" max="9988" width="3.5703125" style="131" customWidth="1"/>
    <col min="9989" max="9989" width="1.85546875" style="131" customWidth="1"/>
    <col min="9990" max="10003" width="3" style="131" customWidth="1"/>
    <col min="10004" max="10004" width="5.28515625" style="131" customWidth="1"/>
    <col min="10005" max="10006" width="3" style="131" customWidth="1"/>
    <col min="10007" max="10007" width="5.28515625" style="131" customWidth="1"/>
    <col min="10008" max="10009" width="3" style="131" customWidth="1"/>
    <col min="10010" max="10010" width="5.28515625" style="131" customWidth="1"/>
    <col min="10011" max="10013" width="3" style="131" customWidth="1"/>
    <col min="10014" max="10030" width="2.140625" style="131" customWidth="1"/>
    <col min="10031" max="10208" width="9.140625" style="131"/>
    <col min="10209" max="10212" width="3" style="131" customWidth="1"/>
    <col min="10213" max="10216" width="3.5703125" style="131" customWidth="1"/>
    <col min="10217" max="10243" width="3" style="131" customWidth="1"/>
    <col min="10244" max="10244" width="3.5703125" style="131" customWidth="1"/>
    <col min="10245" max="10245" width="1.85546875" style="131" customWidth="1"/>
    <col min="10246" max="10259" width="3" style="131" customWidth="1"/>
    <col min="10260" max="10260" width="5.28515625" style="131" customWidth="1"/>
    <col min="10261" max="10262" width="3" style="131" customWidth="1"/>
    <col min="10263" max="10263" width="5.28515625" style="131" customWidth="1"/>
    <col min="10264" max="10265" width="3" style="131" customWidth="1"/>
    <col min="10266" max="10266" width="5.28515625" style="131" customWidth="1"/>
    <col min="10267" max="10269" width="3" style="131" customWidth="1"/>
    <col min="10270" max="10286" width="2.140625" style="131" customWidth="1"/>
    <col min="10287" max="10464" width="9.140625" style="131"/>
    <col min="10465" max="10468" width="3" style="131" customWidth="1"/>
    <col min="10469" max="10472" width="3.5703125" style="131" customWidth="1"/>
    <col min="10473" max="10499" width="3" style="131" customWidth="1"/>
    <col min="10500" max="10500" width="3.5703125" style="131" customWidth="1"/>
    <col min="10501" max="10501" width="1.85546875" style="131" customWidth="1"/>
    <col min="10502" max="10515" width="3" style="131" customWidth="1"/>
    <col min="10516" max="10516" width="5.28515625" style="131" customWidth="1"/>
    <col min="10517" max="10518" width="3" style="131" customWidth="1"/>
    <col min="10519" max="10519" width="5.28515625" style="131" customWidth="1"/>
    <col min="10520" max="10521" width="3" style="131" customWidth="1"/>
    <col min="10522" max="10522" width="5.28515625" style="131" customWidth="1"/>
    <col min="10523" max="10525" width="3" style="131" customWidth="1"/>
    <col min="10526" max="10542" width="2.140625" style="131" customWidth="1"/>
    <col min="10543" max="10720" width="9.140625" style="131"/>
    <col min="10721" max="10724" width="3" style="131" customWidth="1"/>
    <col min="10725" max="10728" width="3.5703125" style="131" customWidth="1"/>
    <col min="10729" max="10755" width="3" style="131" customWidth="1"/>
    <col min="10756" max="10756" width="3.5703125" style="131" customWidth="1"/>
    <col min="10757" max="10757" width="1.85546875" style="131" customWidth="1"/>
    <col min="10758" max="10771" width="3" style="131" customWidth="1"/>
    <col min="10772" max="10772" width="5.28515625" style="131" customWidth="1"/>
    <col min="10773" max="10774" width="3" style="131" customWidth="1"/>
    <col min="10775" max="10775" width="5.28515625" style="131" customWidth="1"/>
    <col min="10776" max="10777" width="3" style="131" customWidth="1"/>
    <col min="10778" max="10778" width="5.28515625" style="131" customWidth="1"/>
    <col min="10779" max="10781" width="3" style="131" customWidth="1"/>
    <col min="10782" max="10798" width="2.140625" style="131" customWidth="1"/>
    <col min="10799" max="10976" width="9.140625" style="131"/>
    <col min="10977" max="10980" width="3" style="131" customWidth="1"/>
    <col min="10981" max="10984" width="3.5703125" style="131" customWidth="1"/>
    <col min="10985" max="11011" width="3" style="131" customWidth="1"/>
    <col min="11012" max="11012" width="3.5703125" style="131" customWidth="1"/>
    <col min="11013" max="11013" width="1.85546875" style="131" customWidth="1"/>
    <col min="11014" max="11027" width="3" style="131" customWidth="1"/>
    <col min="11028" max="11028" width="5.28515625" style="131" customWidth="1"/>
    <col min="11029" max="11030" width="3" style="131" customWidth="1"/>
    <col min="11031" max="11031" width="5.28515625" style="131" customWidth="1"/>
    <col min="11032" max="11033" width="3" style="131" customWidth="1"/>
    <col min="11034" max="11034" width="5.28515625" style="131" customWidth="1"/>
    <col min="11035" max="11037" width="3" style="131" customWidth="1"/>
    <col min="11038" max="11054" width="2.140625" style="131" customWidth="1"/>
    <col min="11055" max="11232" width="9.140625" style="131"/>
    <col min="11233" max="11236" width="3" style="131" customWidth="1"/>
    <col min="11237" max="11240" width="3.5703125" style="131" customWidth="1"/>
    <col min="11241" max="11267" width="3" style="131" customWidth="1"/>
    <col min="11268" max="11268" width="3.5703125" style="131" customWidth="1"/>
    <col min="11269" max="11269" width="1.85546875" style="131" customWidth="1"/>
    <col min="11270" max="11283" width="3" style="131" customWidth="1"/>
    <col min="11284" max="11284" width="5.28515625" style="131" customWidth="1"/>
    <col min="11285" max="11286" width="3" style="131" customWidth="1"/>
    <col min="11287" max="11287" width="5.28515625" style="131" customWidth="1"/>
    <col min="11288" max="11289" width="3" style="131" customWidth="1"/>
    <col min="11290" max="11290" width="5.28515625" style="131" customWidth="1"/>
    <col min="11291" max="11293" width="3" style="131" customWidth="1"/>
    <col min="11294" max="11310" width="2.140625" style="131" customWidth="1"/>
    <col min="11311" max="11488" width="9.140625" style="131"/>
    <col min="11489" max="11492" width="3" style="131" customWidth="1"/>
    <col min="11493" max="11496" width="3.5703125" style="131" customWidth="1"/>
    <col min="11497" max="11523" width="3" style="131" customWidth="1"/>
    <col min="11524" max="11524" width="3.5703125" style="131" customWidth="1"/>
    <col min="11525" max="11525" width="1.85546875" style="131" customWidth="1"/>
    <col min="11526" max="11539" width="3" style="131" customWidth="1"/>
    <col min="11540" max="11540" width="5.28515625" style="131" customWidth="1"/>
    <col min="11541" max="11542" width="3" style="131" customWidth="1"/>
    <col min="11543" max="11543" width="5.28515625" style="131" customWidth="1"/>
    <col min="11544" max="11545" width="3" style="131" customWidth="1"/>
    <col min="11546" max="11546" width="5.28515625" style="131" customWidth="1"/>
    <col min="11547" max="11549" width="3" style="131" customWidth="1"/>
    <col min="11550" max="11566" width="2.140625" style="131" customWidth="1"/>
    <col min="11567" max="11744" width="9.140625" style="131"/>
    <col min="11745" max="11748" width="3" style="131" customWidth="1"/>
    <col min="11749" max="11752" width="3.5703125" style="131" customWidth="1"/>
    <col min="11753" max="11779" width="3" style="131" customWidth="1"/>
    <col min="11780" max="11780" width="3.5703125" style="131" customWidth="1"/>
    <col min="11781" max="11781" width="1.85546875" style="131" customWidth="1"/>
    <col min="11782" max="11795" width="3" style="131" customWidth="1"/>
    <col min="11796" max="11796" width="5.28515625" style="131" customWidth="1"/>
    <col min="11797" max="11798" width="3" style="131" customWidth="1"/>
    <col min="11799" max="11799" width="5.28515625" style="131" customWidth="1"/>
    <col min="11800" max="11801" width="3" style="131" customWidth="1"/>
    <col min="11802" max="11802" width="5.28515625" style="131" customWidth="1"/>
    <col min="11803" max="11805" width="3" style="131" customWidth="1"/>
    <col min="11806" max="11822" width="2.140625" style="131" customWidth="1"/>
    <col min="11823" max="12000" width="9.140625" style="131"/>
    <col min="12001" max="12004" width="3" style="131" customWidth="1"/>
    <col min="12005" max="12008" width="3.5703125" style="131" customWidth="1"/>
    <col min="12009" max="12035" width="3" style="131" customWidth="1"/>
    <col min="12036" max="12036" width="3.5703125" style="131" customWidth="1"/>
    <col min="12037" max="12037" width="1.85546875" style="131" customWidth="1"/>
    <col min="12038" max="12051" width="3" style="131" customWidth="1"/>
    <col min="12052" max="12052" width="5.28515625" style="131" customWidth="1"/>
    <col min="12053" max="12054" width="3" style="131" customWidth="1"/>
    <col min="12055" max="12055" width="5.28515625" style="131" customWidth="1"/>
    <col min="12056" max="12057" width="3" style="131" customWidth="1"/>
    <col min="12058" max="12058" width="5.28515625" style="131" customWidth="1"/>
    <col min="12059" max="12061" width="3" style="131" customWidth="1"/>
    <col min="12062" max="12078" width="2.140625" style="131" customWidth="1"/>
    <col min="12079" max="12256" width="9.140625" style="131"/>
    <col min="12257" max="12260" width="3" style="131" customWidth="1"/>
    <col min="12261" max="12264" width="3.5703125" style="131" customWidth="1"/>
    <col min="12265" max="12291" width="3" style="131" customWidth="1"/>
    <col min="12292" max="12292" width="3.5703125" style="131" customWidth="1"/>
    <col min="12293" max="12293" width="1.85546875" style="131" customWidth="1"/>
    <col min="12294" max="12307" width="3" style="131" customWidth="1"/>
    <col min="12308" max="12308" width="5.28515625" style="131" customWidth="1"/>
    <col min="12309" max="12310" width="3" style="131" customWidth="1"/>
    <col min="12311" max="12311" width="5.28515625" style="131" customWidth="1"/>
    <col min="12312" max="12313" width="3" style="131" customWidth="1"/>
    <col min="12314" max="12314" width="5.28515625" style="131" customWidth="1"/>
    <col min="12315" max="12317" width="3" style="131" customWidth="1"/>
    <col min="12318" max="12334" width="2.140625" style="131" customWidth="1"/>
    <col min="12335" max="12512" width="9.140625" style="131"/>
    <col min="12513" max="12516" width="3" style="131" customWidth="1"/>
    <col min="12517" max="12520" width="3.5703125" style="131" customWidth="1"/>
    <col min="12521" max="12547" width="3" style="131" customWidth="1"/>
    <col min="12548" max="12548" width="3.5703125" style="131" customWidth="1"/>
    <col min="12549" max="12549" width="1.85546875" style="131" customWidth="1"/>
    <col min="12550" max="12563" width="3" style="131" customWidth="1"/>
    <col min="12564" max="12564" width="5.28515625" style="131" customWidth="1"/>
    <col min="12565" max="12566" width="3" style="131" customWidth="1"/>
    <col min="12567" max="12567" width="5.28515625" style="131" customWidth="1"/>
    <col min="12568" max="12569" width="3" style="131" customWidth="1"/>
    <col min="12570" max="12570" width="5.28515625" style="131" customWidth="1"/>
    <col min="12571" max="12573" width="3" style="131" customWidth="1"/>
    <col min="12574" max="12590" width="2.140625" style="131" customWidth="1"/>
    <col min="12591" max="12768" width="9.140625" style="131"/>
    <col min="12769" max="12772" width="3" style="131" customWidth="1"/>
    <col min="12773" max="12776" width="3.5703125" style="131" customWidth="1"/>
    <col min="12777" max="12803" width="3" style="131" customWidth="1"/>
    <col min="12804" max="12804" width="3.5703125" style="131" customWidth="1"/>
    <col min="12805" max="12805" width="1.85546875" style="131" customWidth="1"/>
    <col min="12806" max="12819" width="3" style="131" customWidth="1"/>
    <col min="12820" max="12820" width="5.28515625" style="131" customWidth="1"/>
    <col min="12821" max="12822" width="3" style="131" customWidth="1"/>
    <col min="12823" max="12823" width="5.28515625" style="131" customWidth="1"/>
    <col min="12824" max="12825" width="3" style="131" customWidth="1"/>
    <col min="12826" max="12826" width="5.28515625" style="131" customWidth="1"/>
    <col min="12827" max="12829" width="3" style="131" customWidth="1"/>
    <col min="12830" max="12846" width="2.140625" style="131" customWidth="1"/>
    <col min="12847" max="13024" width="9.140625" style="131"/>
    <col min="13025" max="13028" width="3" style="131" customWidth="1"/>
    <col min="13029" max="13032" width="3.5703125" style="131" customWidth="1"/>
    <col min="13033" max="13059" width="3" style="131" customWidth="1"/>
    <col min="13060" max="13060" width="3.5703125" style="131" customWidth="1"/>
    <col min="13061" max="13061" width="1.85546875" style="131" customWidth="1"/>
    <col min="13062" max="13075" width="3" style="131" customWidth="1"/>
    <col min="13076" max="13076" width="5.28515625" style="131" customWidth="1"/>
    <col min="13077" max="13078" width="3" style="131" customWidth="1"/>
    <col min="13079" max="13079" width="5.28515625" style="131" customWidth="1"/>
    <col min="13080" max="13081" width="3" style="131" customWidth="1"/>
    <col min="13082" max="13082" width="5.28515625" style="131" customWidth="1"/>
    <col min="13083" max="13085" width="3" style="131" customWidth="1"/>
    <col min="13086" max="13102" width="2.140625" style="131" customWidth="1"/>
    <col min="13103" max="13280" width="9.140625" style="131"/>
    <col min="13281" max="13284" width="3" style="131" customWidth="1"/>
    <col min="13285" max="13288" width="3.5703125" style="131" customWidth="1"/>
    <col min="13289" max="13315" width="3" style="131" customWidth="1"/>
    <col min="13316" max="13316" width="3.5703125" style="131" customWidth="1"/>
    <col min="13317" max="13317" width="1.85546875" style="131" customWidth="1"/>
    <col min="13318" max="13331" width="3" style="131" customWidth="1"/>
    <col min="13332" max="13332" width="5.28515625" style="131" customWidth="1"/>
    <col min="13333" max="13334" width="3" style="131" customWidth="1"/>
    <col min="13335" max="13335" width="5.28515625" style="131" customWidth="1"/>
    <col min="13336" max="13337" width="3" style="131" customWidth="1"/>
    <col min="13338" max="13338" width="5.28515625" style="131" customWidth="1"/>
    <col min="13339" max="13341" width="3" style="131" customWidth="1"/>
    <col min="13342" max="13358" width="2.140625" style="131" customWidth="1"/>
    <col min="13359" max="13536" width="9.140625" style="131"/>
    <col min="13537" max="13540" width="3" style="131" customWidth="1"/>
    <col min="13541" max="13544" width="3.5703125" style="131" customWidth="1"/>
    <col min="13545" max="13571" width="3" style="131" customWidth="1"/>
    <col min="13572" max="13572" width="3.5703125" style="131" customWidth="1"/>
    <col min="13573" max="13573" width="1.85546875" style="131" customWidth="1"/>
    <col min="13574" max="13587" width="3" style="131" customWidth="1"/>
    <col min="13588" max="13588" width="5.28515625" style="131" customWidth="1"/>
    <col min="13589" max="13590" width="3" style="131" customWidth="1"/>
    <col min="13591" max="13591" width="5.28515625" style="131" customWidth="1"/>
    <col min="13592" max="13593" width="3" style="131" customWidth="1"/>
    <col min="13594" max="13594" width="5.28515625" style="131" customWidth="1"/>
    <col min="13595" max="13597" width="3" style="131" customWidth="1"/>
    <col min="13598" max="13614" width="2.140625" style="131" customWidth="1"/>
    <col min="13615" max="13792" width="9.140625" style="131"/>
    <col min="13793" max="13796" width="3" style="131" customWidth="1"/>
    <col min="13797" max="13800" width="3.5703125" style="131" customWidth="1"/>
    <col min="13801" max="13827" width="3" style="131" customWidth="1"/>
    <col min="13828" max="13828" width="3.5703125" style="131" customWidth="1"/>
    <col min="13829" max="13829" width="1.85546875" style="131" customWidth="1"/>
    <col min="13830" max="13843" width="3" style="131" customWidth="1"/>
    <col min="13844" max="13844" width="5.28515625" style="131" customWidth="1"/>
    <col min="13845" max="13846" width="3" style="131" customWidth="1"/>
    <col min="13847" max="13847" width="5.28515625" style="131" customWidth="1"/>
    <col min="13848" max="13849" width="3" style="131" customWidth="1"/>
    <col min="13850" max="13850" width="5.28515625" style="131" customWidth="1"/>
    <col min="13851" max="13853" width="3" style="131" customWidth="1"/>
    <col min="13854" max="13870" width="2.140625" style="131" customWidth="1"/>
    <col min="13871" max="14048" width="9.140625" style="131"/>
    <col min="14049" max="14052" width="3" style="131" customWidth="1"/>
    <col min="14053" max="14056" width="3.5703125" style="131" customWidth="1"/>
    <col min="14057" max="14083" width="3" style="131" customWidth="1"/>
    <col min="14084" max="14084" width="3.5703125" style="131" customWidth="1"/>
    <col min="14085" max="14085" width="1.85546875" style="131" customWidth="1"/>
    <col min="14086" max="14099" width="3" style="131" customWidth="1"/>
    <col min="14100" max="14100" width="5.28515625" style="131" customWidth="1"/>
    <col min="14101" max="14102" width="3" style="131" customWidth="1"/>
    <col min="14103" max="14103" width="5.28515625" style="131" customWidth="1"/>
    <col min="14104" max="14105" width="3" style="131" customWidth="1"/>
    <col min="14106" max="14106" width="5.28515625" style="131" customWidth="1"/>
    <col min="14107" max="14109" width="3" style="131" customWidth="1"/>
    <col min="14110" max="14126" width="2.140625" style="131" customWidth="1"/>
    <col min="14127" max="14304" width="9.140625" style="131"/>
    <col min="14305" max="14308" width="3" style="131" customWidth="1"/>
    <col min="14309" max="14312" width="3.5703125" style="131" customWidth="1"/>
    <col min="14313" max="14339" width="3" style="131" customWidth="1"/>
    <col min="14340" max="14340" width="3.5703125" style="131" customWidth="1"/>
    <col min="14341" max="14341" width="1.85546875" style="131" customWidth="1"/>
    <col min="14342" max="14355" width="3" style="131" customWidth="1"/>
    <col min="14356" max="14356" width="5.28515625" style="131" customWidth="1"/>
    <col min="14357" max="14358" width="3" style="131" customWidth="1"/>
    <col min="14359" max="14359" width="5.28515625" style="131" customWidth="1"/>
    <col min="14360" max="14361" width="3" style="131" customWidth="1"/>
    <col min="14362" max="14362" width="5.28515625" style="131" customWidth="1"/>
    <col min="14363" max="14365" width="3" style="131" customWidth="1"/>
    <col min="14366" max="14382" width="2.140625" style="131" customWidth="1"/>
    <col min="14383" max="14560" width="9.140625" style="131"/>
    <col min="14561" max="14564" width="3" style="131" customWidth="1"/>
    <col min="14565" max="14568" width="3.5703125" style="131" customWidth="1"/>
    <col min="14569" max="14595" width="3" style="131" customWidth="1"/>
    <col min="14596" max="14596" width="3.5703125" style="131" customWidth="1"/>
    <col min="14597" max="14597" width="1.85546875" style="131" customWidth="1"/>
    <col min="14598" max="14611" width="3" style="131" customWidth="1"/>
    <col min="14612" max="14612" width="5.28515625" style="131" customWidth="1"/>
    <col min="14613" max="14614" width="3" style="131" customWidth="1"/>
    <col min="14615" max="14615" width="5.28515625" style="131" customWidth="1"/>
    <col min="14616" max="14617" width="3" style="131" customWidth="1"/>
    <col min="14618" max="14618" width="5.28515625" style="131" customWidth="1"/>
    <col min="14619" max="14621" width="3" style="131" customWidth="1"/>
    <col min="14622" max="14638" width="2.140625" style="131" customWidth="1"/>
    <col min="14639" max="14816" width="9.140625" style="131"/>
    <col min="14817" max="14820" width="3" style="131" customWidth="1"/>
    <col min="14821" max="14824" width="3.5703125" style="131" customWidth="1"/>
    <col min="14825" max="14851" width="3" style="131" customWidth="1"/>
    <col min="14852" max="14852" width="3.5703125" style="131" customWidth="1"/>
    <col min="14853" max="14853" width="1.85546875" style="131" customWidth="1"/>
    <col min="14854" max="14867" width="3" style="131" customWidth="1"/>
    <col min="14868" max="14868" width="5.28515625" style="131" customWidth="1"/>
    <col min="14869" max="14870" width="3" style="131" customWidth="1"/>
    <col min="14871" max="14871" width="5.28515625" style="131" customWidth="1"/>
    <col min="14872" max="14873" width="3" style="131" customWidth="1"/>
    <col min="14874" max="14874" width="5.28515625" style="131" customWidth="1"/>
    <col min="14875" max="14877" width="3" style="131" customWidth="1"/>
    <col min="14878" max="14894" width="2.140625" style="131" customWidth="1"/>
    <col min="14895" max="15072" width="9.140625" style="131"/>
    <col min="15073" max="15076" width="3" style="131" customWidth="1"/>
    <col min="15077" max="15080" width="3.5703125" style="131" customWidth="1"/>
    <col min="15081" max="15107" width="3" style="131" customWidth="1"/>
    <col min="15108" max="15108" width="3.5703125" style="131" customWidth="1"/>
    <col min="15109" max="15109" width="1.85546875" style="131" customWidth="1"/>
    <col min="15110" max="15123" width="3" style="131" customWidth="1"/>
    <col min="15124" max="15124" width="5.28515625" style="131" customWidth="1"/>
    <col min="15125" max="15126" width="3" style="131" customWidth="1"/>
    <col min="15127" max="15127" width="5.28515625" style="131" customWidth="1"/>
    <col min="15128" max="15129" width="3" style="131" customWidth="1"/>
    <col min="15130" max="15130" width="5.28515625" style="131" customWidth="1"/>
    <col min="15131" max="15133" width="3" style="131" customWidth="1"/>
    <col min="15134" max="15150" width="2.140625" style="131" customWidth="1"/>
    <col min="15151" max="15328" width="9.140625" style="131"/>
    <col min="15329" max="15332" width="3" style="131" customWidth="1"/>
    <col min="15333" max="15336" width="3.5703125" style="131" customWidth="1"/>
    <col min="15337" max="15363" width="3" style="131" customWidth="1"/>
    <col min="15364" max="15364" width="3.5703125" style="131" customWidth="1"/>
    <col min="15365" max="15365" width="1.85546875" style="131" customWidth="1"/>
    <col min="15366" max="15379" width="3" style="131" customWidth="1"/>
    <col min="15380" max="15380" width="5.28515625" style="131" customWidth="1"/>
    <col min="15381" max="15382" width="3" style="131" customWidth="1"/>
    <col min="15383" max="15383" width="5.28515625" style="131" customWidth="1"/>
    <col min="15384" max="15385" width="3" style="131" customWidth="1"/>
    <col min="15386" max="15386" width="5.28515625" style="131" customWidth="1"/>
    <col min="15387" max="15389" width="3" style="131" customWidth="1"/>
    <col min="15390" max="15406" width="2.140625" style="131" customWidth="1"/>
    <col min="15407" max="15584" width="9.140625" style="131"/>
    <col min="15585" max="15588" width="3" style="131" customWidth="1"/>
    <col min="15589" max="15592" width="3.5703125" style="131" customWidth="1"/>
    <col min="15593" max="15619" width="3" style="131" customWidth="1"/>
    <col min="15620" max="15620" width="3.5703125" style="131" customWidth="1"/>
    <col min="15621" max="15621" width="1.85546875" style="131" customWidth="1"/>
    <col min="15622" max="15635" width="3" style="131" customWidth="1"/>
    <col min="15636" max="15636" width="5.28515625" style="131" customWidth="1"/>
    <col min="15637" max="15638" width="3" style="131" customWidth="1"/>
    <col min="15639" max="15639" width="5.28515625" style="131" customWidth="1"/>
    <col min="15640" max="15641" width="3" style="131" customWidth="1"/>
    <col min="15642" max="15642" width="5.28515625" style="131" customWidth="1"/>
    <col min="15643" max="15645" width="3" style="131" customWidth="1"/>
    <col min="15646" max="15662" width="2.140625" style="131" customWidth="1"/>
    <col min="15663" max="15840" width="9.140625" style="131"/>
    <col min="15841" max="15844" width="3" style="131" customWidth="1"/>
    <col min="15845" max="15848" width="3.5703125" style="131" customWidth="1"/>
    <col min="15849" max="15875" width="3" style="131" customWidth="1"/>
    <col min="15876" max="15876" width="3.5703125" style="131" customWidth="1"/>
    <col min="15877" max="15877" width="1.85546875" style="131" customWidth="1"/>
    <col min="15878" max="15891" width="3" style="131" customWidth="1"/>
    <col min="15892" max="15892" width="5.28515625" style="131" customWidth="1"/>
    <col min="15893" max="15894" width="3" style="131" customWidth="1"/>
    <col min="15895" max="15895" width="5.28515625" style="131" customWidth="1"/>
    <col min="15896" max="15897" width="3" style="131" customWidth="1"/>
    <col min="15898" max="15898" width="5.28515625" style="131" customWidth="1"/>
    <col min="15899" max="15901" width="3" style="131" customWidth="1"/>
    <col min="15902" max="15918" width="2.140625" style="131" customWidth="1"/>
    <col min="15919" max="16096" width="9.140625" style="131"/>
    <col min="16097" max="16100" width="3" style="131" customWidth="1"/>
    <col min="16101" max="16104" width="3.5703125" style="131" customWidth="1"/>
    <col min="16105" max="16131" width="3" style="131" customWidth="1"/>
    <col min="16132" max="16132" width="3.5703125" style="131" customWidth="1"/>
    <col min="16133" max="16133" width="1.85546875" style="131" customWidth="1"/>
    <col min="16134" max="16147" width="3" style="131" customWidth="1"/>
    <col min="16148" max="16148" width="5.28515625" style="131" customWidth="1"/>
    <col min="16149" max="16150" width="3" style="131" customWidth="1"/>
    <col min="16151" max="16151" width="5.28515625" style="131" customWidth="1"/>
    <col min="16152" max="16153" width="3" style="131" customWidth="1"/>
    <col min="16154" max="16154" width="5.28515625" style="131" customWidth="1"/>
    <col min="16155" max="16157" width="3" style="131" customWidth="1"/>
    <col min="16158" max="16174" width="2.140625" style="131" customWidth="1"/>
    <col min="16175" max="16384" width="9.140625" style="131"/>
  </cols>
  <sheetData>
    <row r="1" spans="1:47" s="127" customFormat="1" ht="30" customHeight="1">
      <c r="A1" s="485" t="s">
        <v>765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</row>
    <row r="2" spans="1:47" s="127" customFormat="1" ht="30" customHeight="1">
      <c r="A2" s="486" t="s">
        <v>864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</row>
    <row r="3" spans="1:47" ht="19.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8"/>
      <c r="AU3" s="130"/>
    </row>
    <row r="4" spans="1:47" ht="27.75" customHeight="1">
      <c r="A4" s="474" t="s">
        <v>739</v>
      </c>
      <c r="B4" s="476"/>
      <c r="C4" s="115">
        <v>1</v>
      </c>
      <c r="D4" s="115">
        <v>2</v>
      </c>
      <c r="E4" s="115">
        <v>3</v>
      </c>
      <c r="F4" s="115">
        <v>4</v>
      </c>
      <c r="G4" s="115" t="s">
        <v>648</v>
      </c>
      <c r="H4" s="115" t="s">
        <v>649</v>
      </c>
      <c r="I4" s="115" t="s">
        <v>650</v>
      </c>
      <c r="J4" s="112"/>
      <c r="K4" s="114" t="s">
        <v>651</v>
      </c>
      <c r="L4" s="114" t="s">
        <v>740</v>
      </c>
      <c r="M4" s="477" t="s">
        <v>741</v>
      </c>
      <c r="N4" s="477"/>
      <c r="O4" s="477"/>
      <c r="P4" s="128"/>
      <c r="Q4" s="128"/>
      <c r="R4" s="128"/>
      <c r="S4" s="128"/>
      <c r="T4" s="128"/>
      <c r="U4" s="128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8"/>
      <c r="AU4" s="130"/>
    </row>
    <row r="5" spans="1:47" ht="15" customHeight="1">
      <c r="A5" s="466">
        <v>1</v>
      </c>
      <c r="B5" s="479" t="str">
        <f>VLOOKUP(A5,七,2,0)</f>
        <v>嘉義市政府警察局</v>
      </c>
      <c r="C5" s="460"/>
      <c r="D5" s="463"/>
      <c r="E5" s="463"/>
      <c r="F5" s="463"/>
      <c r="G5" s="463"/>
      <c r="H5" s="463"/>
      <c r="I5" s="463"/>
      <c r="J5" s="111"/>
      <c r="K5" s="466">
        <v>1</v>
      </c>
      <c r="L5" s="466"/>
      <c r="M5" s="468">
        <v>1</v>
      </c>
      <c r="N5" s="470" t="s">
        <v>653</v>
      </c>
      <c r="O5" s="449">
        <v>2</v>
      </c>
      <c r="P5" s="128"/>
      <c r="Q5" s="128"/>
      <c r="R5" s="128"/>
      <c r="S5" s="128"/>
      <c r="T5" s="128"/>
      <c r="U5" s="128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8"/>
      <c r="AU5" s="130"/>
    </row>
    <row r="6" spans="1:47" ht="15" customHeight="1">
      <c r="A6" s="472"/>
      <c r="B6" s="480"/>
      <c r="C6" s="461"/>
      <c r="D6" s="464"/>
      <c r="E6" s="464"/>
      <c r="F6" s="464"/>
      <c r="G6" s="464"/>
      <c r="H6" s="464"/>
      <c r="I6" s="464"/>
      <c r="J6" s="111"/>
      <c r="K6" s="467"/>
      <c r="L6" s="467"/>
      <c r="M6" s="469"/>
      <c r="N6" s="471"/>
      <c r="O6" s="450"/>
      <c r="P6" s="128"/>
      <c r="Q6" s="128"/>
      <c r="R6" s="128"/>
      <c r="S6" s="128"/>
      <c r="T6" s="128"/>
      <c r="U6" s="128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8"/>
      <c r="AU6" s="130"/>
    </row>
    <row r="7" spans="1:47" ht="15" customHeight="1">
      <c r="A7" s="467"/>
      <c r="B7" s="481"/>
      <c r="C7" s="462"/>
      <c r="D7" s="465"/>
      <c r="E7" s="465"/>
      <c r="F7" s="465"/>
      <c r="G7" s="465"/>
      <c r="H7" s="465"/>
      <c r="I7" s="465"/>
      <c r="J7" s="111"/>
      <c r="K7" s="466">
        <v>2</v>
      </c>
      <c r="L7" s="466"/>
      <c r="M7" s="468">
        <v>3</v>
      </c>
      <c r="N7" s="470" t="s">
        <v>653</v>
      </c>
      <c r="O7" s="449">
        <v>4</v>
      </c>
      <c r="P7" s="128"/>
      <c r="Q7" s="128"/>
      <c r="R7" s="137"/>
      <c r="S7" s="129"/>
      <c r="T7" s="129"/>
      <c r="U7" s="129"/>
      <c r="V7" s="129"/>
      <c r="W7" s="129"/>
      <c r="X7" s="129"/>
      <c r="Y7" s="129"/>
      <c r="Z7" s="129"/>
      <c r="AA7" s="137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8"/>
      <c r="AU7" s="130"/>
    </row>
    <row r="8" spans="1:47" ht="17.100000000000001" customHeight="1">
      <c r="A8" s="466">
        <v>2</v>
      </c>
      <c r="B8" s="482" t="str">
        <f>VLOOKUP(A8,七,2,0)</f>
        <v>台電嘉義區處（嘉電桌球隊）</v>
      </c>
      <c r="C8" s="463"/>
      <c r="D8" s="460"/>
      <c r="E8" s="463"/>
      <c r="F8" s="463"/>
      <c r="G8" s="463"/>
      <c r="H8" s="463"/>
      <c r="I8" s="463"/>
      <c r="J8" s="111"/>
      <c r="K8" s="467"/>
      <c r="L8" s="467"/>
      <c r="M8" s="469"/>
      <c r="N8" s="471"/>
      <c r="O8" s="450"/>
      <c r="P8" s="128"/>
      <c r="Q8" s="128"/>
      <c r="R8" s="137"/>
      <c r="S8" s="129"/>
      <c r="T8" s="129"/>
      <c r="U8" s="129"/>
      <c r="V8" s="129"/>
      <c r="W8" s="129"/>
      <c r="X8" s="129"/>
      <c r="Y8" s="129"/>
      <c r="Z8" s="129"/>
      <c r="AA8" s="137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8"/>
      <c r="AU8" s="130"/>
    </row>
    <row r="9" spans="1:47" ht="17.100000000000001" customHeight="1">
      <c r="A9" s="472"/>
      <c r="B9" s="483"/>
      <c r="C9" s="464"/>
      <c r="D9" s="461"/>
      <c r="E9" s="464"/>
      <c r="F9" s="464"/>
      <c r="G9" s="464"/>
      <c r="H9" s="464"/>
      <c r="I9" s="464"/>
      <c r="J9" s="111"/>
      <c r="K9" s="466">
        <v>3</v>
      </c>
      <c r="L9" s="466"/>
      <c r="M9" s="468">
        <v>1</v>
      </c>
      <c r="N9" s="470" t="s">
        <v>653</v>
      </c>
      <c r="O9" s="449">
        <v>3</v>
      </c>
      <c r="P9" s="128"/>
      <c r="Q9" s="128"/>
      <c r="R9" s="137"/>
      <c r="S9" s="129"/>
      <c r="T9" s="129"/>
      <c r="U9" s="129"/>
      <c r="V9" s="129"/>
      <c r="W9" s="129"/>
      <c r="X9" s="129"/>
      <c r="Y9" s="129"/>
      <c r="Z9" s="129"/>
      <c r="AA9" s="137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8"/>
      <c r="AU9" s="130"/>
    </row>
    <row r="10" spans="1:47" ht="17.100000000000001" customHeight="1">
      <c r="A10" s="467"/>
      <c r="B10" s="484"/>
      <c r="C10" s="465"/>
      <c r="D10" s="462"/>
      <c r="E10" s="465"/>
      <c r="F10" s="465"/>
      <c r="G10" s="465"/>
      <c r="H10" s="465"/>
      <c r="I10" s="465"/>
      <c r="J10" s="111"/>
      <c r="K10" s="467"/>
      <c r="L10" s="467"/>
      <c r="M10" s="469"/>
      <c r="N10" s="471"/>
      <c r="O10" s="450"/>
      <c r="P10" s="128"/>
      <c r="Q10" s="128"/>
      <c r="R10" s="137"/>
      <c r="S10" s="129"/>
      <c r="T10" s="129"/>
      <c r="U10" s="129"/>
      <c r="V10" s="129"/>
      <c r="W10" s="129"/>
      <c r="X10" s="129"/>
      <c r="Y10" s="129"/>
      <c r="Z10" s="129"/>
      <c r="AA10" s="137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8"/>
      <c r="AU10" s="130"/>
    </row>
    <row r="11" spans="1:47" ht="15" customHeight="1">
      <c r="A11" s="466">
        <v>3</v>
      </c>
      <c r="B11" s="479" t="str">
        <f>VLOOKUP(A11,七,2,0)</f>
        <v>嘉義市政府消防局</v>
      </c>
      <c r="C11" s="463"/>
      <c r="D11" s="463"/>
      <c r="E11" s="460"/>
      <c r="F11" s="463"/>
      <c r="G11" s="463"/>
      <c r="H11" s="463"/>
      <c r="I11" s="463"/>
      <c r="J11" s="111"/>
      <c r="K11" s="466">
        <v>4</v>
      </c>
      <c r="L11" s="466"/>
      <c r="M11" s="468">
        <v>2</v>
      </c>
      <c r="N11" s="470" t="s">
        <v>653</v>
      </c>
      <c r="O11" s="449">
        <v>4</v>
      </c>
      <c r="P11" s="128"/>
      <c r="Q11" s="128"/>
      <c r="R11" s="137"/>
      <c r="S11" s="129"/>
      <c r="T11" s="129"/>
      <c r="U11" s="129"/>
      <c r="V11" s="129"/>
      <c r="W11" s="129"/>
      <c r="X11" s="129"/>
      <c r="Y11" s="129"/>
      <c r="Z11" s="129"/>
      <c r="AA11" s="137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8"/>
      <c r="AU11" s="130"/>
    </row>
    <row r="12" spans="1:47" ht="15" customHeight="1">
      <c r="A12" s="472"/>
      <c r="B12" s="480"/>
      <c r="C12" s="464"/>
      <c r="D12" s="464"/>
      <c r="E12" s="461"/>
      <c r="F12" s="464"/>
      <c r="G12" s="464"/>
      <c r="H12" s="464"/>
      <c r="I12" s="464"/>
      <c r="J12" s="111"/>
      <c r="K12" s="467"/>
      <c r="L12" s="467"/>
      <c r="M12" s="469"/>
      <c r="N12" s="471"/>
      <c r="O12" s="450"/>
      <c r="P12" s="128"/>
      <c r="Q12" s="128"/>
      <c r="R12" s="137"/>
      <c r="S12" s="129"/>
      <c r="T12" s="129"/>
      <c r="U12" s="129"/>
      <c r="V12" s="129"/>
      <c r="W12" s="129"/>
      <c r="X12" s="129"/>
      <c r="Y12" s="129"/>
      <c r="Z12" s="129"/>
      <c r="AA12" s="137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8"/>
      <c r="AU12" s="130"/>
    </row>
    <row r="13" spans="1:47" ht="15" customHeight="1">
      <c r="A13" s="467"/>
      <c r="B13" s="481"/>
      <c r="C13" s="465"/>
      <c r="D13" s="465"/>
      <c r="E13" s="462"/>
      <c r="F13" s="465"/>
      <c r="G13" s="465"/>
      <c r="H13" s="465"/>
      <c r="I13" s="465"/>
      <c r="J13" s="111"/>
      <c r="K13" s="466">
        <v>5</v>
      </c>
      <c r="L13" s="466"/>
      <c r="M13" s="468">
        <v>1</v>
      </c>
      <c r="N13" s="470" t="s">
        <v>653</v>
      </c>
      <c r="O13" s="449">
        <v>4</v>
      </c>
      <c r="P13" s="128"/>
      <c r="Q13" s="128"/>
      <c r="R13" s="128"/>
      <c r="S13" s="128"/>
      <c r="T13" s="128"/>
      <c r="U13" s="128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8"/>
      <c r="AU13" s="130"/>
    </row>
    <row r="14" spans="1:47" ht="15" customHeight="1">
      <c r="A14" s="466">
        <v>4</v>
      </c>
      <c r="B14" s="479" t="str">
        <f>VLOOKUP(A14,七,2,0)</f>
        <v>警察局桌球社</v>
      </c>
      <c r="C14" s="463"/>
      <c r="D14" s="463"/>
      <c r="E14" s="463"/>
      <c r="F14" s="460"/>
      <c r="G14" s="463"/>
      <c r="H14" s="463"/>
      <c r="I14" s="463"/>
      <c r="J14" s="111"/>
      <c r="K14" s="467"/>
      <c r="L14" s="467"/>
      <c r="M14" s="469"/>
      <c r="N14" s="471"/>
      <c r="O14" s="450"/>
      <c r="P14" s="128"/>
      <c r="Q14" s="128"/>
      <c r="R14" s="128"/>
      <c r="S14" s="128"/>
      <c r="T14" s="128"/>
      <c r="U14" s="128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8"/>
      <c r="AU14" s="130"/>
    </row>
    <row r="15" spans="1:47" ht="15" customHeight="1">
      <c r="A15" s="472"/>
      <c r="B15" s="480"/>
      <c r="C15" s="464"/>
      <c r="D15" s="464"/>
      <c r="E15" s="464"/>
      <c r="F15" s="461"/>
      <c r="G15" s="464"/>
      <c r="H15" s="464"/>
      <c r="I15" s="464"/>
      <c r="J15" s="111"/>
      <c r="K15" s="466">
        <v>6</v>
      </c>
      <c r="L15" s="466"/>
      <c r="M15" s="468">
        <v>2</v>
      </c>
      <c r="N15" s="470" t="s">
        <v>653</v>
      </c>
      <c r="O15" s="449">
        <v>3</v>
      </c>
      <c r="P15" s="128"/>
      <c r="Q15" s="128"/>
      <c r="R15" s="128"/>
      <c r="S15" s="128"/>
      <c r="T15" s="128"/>
      <c r="U15" s="128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8"/>
      <c r="AU15" s="130"/>
    </row>
    <row r="16" spans="1:47" ht="15" customHeight="1">
      <c r="A16" s="467"/>
      <c r="B16" s="481"/>
      <c r="C16" s="465"/>
      <c r="D16" s="465"/>
      <c r="E16" s="465"/>
      <c r="F16" s="462"/>
      <c r="G16" s="465"/>
      <c r="H16" s="465"/>
      <c r="I16" s="465"/>
      <c r="J16" s="111"/>
      <c r="K16" s="467"/>
      <c r="L16" s="467"/>
      <c r="M16" s="469"/>
      <c r="N16" s="471"/>
      <c r="O16" s="450"/>
      <c r="P16" s="128"/>
      <c r="Q16" s="128"/>
      <c r="R16" s="128"/>
      <c r="S16" s="128"/>
      <c r="T16" s="128"/>
      <c r="U16" s="128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8"/>
      <c r="AU16" s="130"/>
    </row>
    <row r="17" spans="1:47" ht="19.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8"/>
      <c r="AU17" s="130"/>
    </row>
    <row r="18" spans="1:47" ht="19.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8"/>
      <c r="AU18" s="130"/>
    </row>
    <row r="19" spans="1:47" ht="39.950000000000003" customHeight="1">
      <c r="A19" s="128"/>
      <c r="B19" s="277" t="s">
        <v>742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8"/>
      <c r="AU19" s="130"/>
    </row>
    <row r="20" spans="1:47" ht="39.950000000000003" customHeight="1">
      <c r="A20" s="128"/>
      <c r="B20" s="277" t="s">
        <v>743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8"/>
      <c r="AU20" s="130"/>
    </row>
    <row r="21" spans="1:47" ht="39.950000000000003" customHeight="1">
      <c r="A21" s="128"/>
      <c r="B21" s="132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8"/>
      <c r="AU21" s="130"/>
    </row>
    <row r="22" spans="1:47" ht="19.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8"/>
      <c r="AU22" s="130"/>
    </row>
    <row r="23" spans="1:47" ht="30" customHeight="1">
      <c r="A23" s="478"/>
      <c r="B23" s="478"/>
      <c r="C23" s="478"/>
      <c r="D23" s="478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3"/>
      <c r="AU23" s="135"/>
    </row>
    <row r="24" spans="1:47" ht="30" customHeight="1">
      <c r="A24" s="478"/>
      <c r="B24" s="478"/>
      <c r="C24" s="478"/>
      <c r="D24" s="478"/>
    </row>
    <row r="25" spans="1:47" ht="30" customHeight="1">
      <c r="A25" s="478"/>
      <c r="B25" s="478"/>
      <c r="C25" s="478"/>
      <c r="D25" s="478"/>
    </row>
    <row r="26" spans="1:47" ht="30" customHeight="1">
      <c r="A26" s="478"/>
      <c r="B26" s="478"/>
      <c r="C26" s="478"/>
      <c r="D26" s="478"/>
    </row>
  </sheetData>
  <sheetProtection algorithmName="SHA-512" hashValue="aXxQAadKq1OY7DO736u2mOpMnW+eLDq0TYInRhdSxrZSushAJftOV+GGXZwvSP7eYvYXd0vD2m7xuilP07UxOQ==" saltValue="QockLs3jitJdmLjovZ03lg==" spinCount="100000" sheet="1" objects="1" scenarios="1" selectLockedCells="1" selectUnlockedCells="1"/>
  <mergeCells count="74">
    <mergeCell ref="H14:H16"/>
    <mergeCell ref="I14:I16"/>
    <mergeCell ref="A1:O1"/>
    <mergeCell ref="A2:O2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K13:K14"/>
    <mergeCell ref="L13:L14"/>
    <mergeCell ref="M13:M14"/>
    <mergeCell ref="N13:N14"/>
    <mergeCell ref="O13:O14"/>
    <mergeCell ref="K15:K16"/>
    <mergeCell ref="L15:L16"/>
    <mergeCell ref="M15:M16"/>
    <mergeCell ref="N15:N16"/>
    <mergeCell ref="O15:O16"/>
    <mergeCell ref="L7:L8"/>
    <mergeCell ref="M7:M8"/>
    <mergeCell ref="N7:N8"/>
    <mergeCell ref="O7:O8"/>
    <mergeCell ref="K11:K12"/>
    <mergeCell ref="L11:L12"/>
    <mergeCell ref="M11:M12"/>
    <mergeCell ref="N11:N12"/>
    <mergeCell ref="O11:O12"/>
    <mergeCell ref="K9:K10"/>
    <mergeCell ref="L9:L10"/>
    <mergeCell ref="M9:M10"/>
    <mergeCell ref="N9:N10"/>
    <mergeCell ref="O9:O10"/>
    <mergeCell ref="A26:D26"/>
    <mergeCell ref="A5:A7"/>
    <mergeCell ref="B5:B7"/>
    <mergeCell ref="C5:C7"/>
    <mergeCell ref="D5:D7"/>
    <mergeCell ref="M4:O4"/>
    <mergeCell ref="A23:D23"/>
    <mergeCell ref="A24:D24"/>
    <mergeCell ref="A25:D25"/>
    <mergeCell ref="I5:I7"/>
    <mergeCell ref="K5:K6"/>
    <mergeCell ref="L5:L6"/>
    <mergeCell ref="M5:M6"/>
    <mergeCell ref="E5:E7"/>
    <mergeCell ref="F5:F7"/>
    <mergeCell ref="G5:G7"/>
    <mergeCell ref="H5:H7"/>
    <mergeCell ref="A4:B4"/>
    <mergeCell ref="O5:O6"/>
    <mergeCell ref="N5:N6"/>
    <mergeCell ref="K7:K8"/>
  </mergeCells>
  <phoneticPr fontId="3" type="noConversion"/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3"/>
  <sheetViews>
    <sheetView zoomScaleNormal="100" workbookViewId="0">
      <selection activeCell="A14" sqref="A14"/>
    </sheetView>
  </sheetViews>
  <sheetFormatPr defaultColWidth="12.7109375" defaultRowHeight="15.75" customHeight="1"/>
  <cols>
    <col min="1" max="1" width="5.140625" style="304" customWidth="1"/>
    <col min="2" max="2" width="17.140625" style="6" customWidth="1"/>
    <col min="3" max="14" width="7" style="22" customWidth="1"/>
    <col min="15" max="16" width="11.7109375" style="1" customWidth="1"/>
    <col min="17" max="20" width="18.85546875" style="1" customWidth="1"/>
    <col min="21" max="16384" width="12.7109375" style="1"/>
  </cols>
  <sheetData>
    <row r="1" spans="1:14" ht="15.75" customHeight="1">
      <c r="B1" s="386" t="s">
        <v>817</v>
      </c>
      <c r="C1" s="386"/>
      <c r="D1" s="386"/>
      <c r="E1" s="386"/>
      <c r="N1" s="22">
        <v>10.15</v>
      </c>
    </row>
    <row r="2" spans="1:14" s="4" customFormat="1" ht="44.25" customHeight="1">
      <c r="A2" s="304"/>
      <c r="B2" s="5" t="s">
        <v>0</v>
      </c>
      <c r="C2" s="2" t="s">
        <v>1</v>
      </c>
      <c r="D2" s="2" t="s">
        <v>573</v>
      </c>
      <c r="E2" s="2" t="s">
        <v>612</v>
      </c>
      <c r="F2" s="2" t="s">
        <v>101</v>
      </c>
      <c r="G2" s="2" t="s">
        <v>102</v>
      </c>
      <c r="H2" s="2" t="s">
        <v>103</v>
      </c>
      <c r="I2" s="2" t="s">
        <v>104</v>
      </c>
      <c r="J2" s="2" t="s">
        <v>105</v>
      </c>
      <c r="K2" s="2" t="s">
        <v>106</v>
      </c>
      <c r="L2" s="2" t="s">
        <v>107</v>
      </c>
      <c r="M2" s="2" t="s">
        <v>108</v>
      </c>
      <c r="N2" s="2" t="s">
        <v>109</v>
      </c>
    </row>
    <row r="3" spans="1:14" ht="16.5" customHeight="1">
      <c r="A3" s="304" t="s">
        <v>916</v>
      </c>
      <c r="B3" s="7" t="s">
        <v>2</v>
      </c>
      <c r="C3" s="2" t="s">
        <v>3</v>
      </c>
      <c r="D3" s="2" t="s">
        <v>4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16.5" customHeight="1">
      <c r="A4" s="304" t="s">
        <v>928</v>
      </c>
      <c r="B4" s="7" t="s">
        <v>14</v>
      </c>
      <c r="C4" s="2" t="s">
        <v>15</v>
      </c>
      <c r="D4" s="3"/>
      <c r="E4" s="2" t="s">
        <v>15</v>
      </c>
      <c r="F4" s="2" t="s">
        <v>16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21</v>
      </c>
      <c r="L4" s="2" t="s">
        <v>22</v>
      </c>
      <c r="M4" s="3"/>
      <c r="N4" s="3"/>
    </row>
    <row r="5" spans="1:14" ht="16.5" customHeight="1">
      <c r="A5" s="304" t="s">
        <v>929</v>
      </c>
      <c r="B5" s="7" t="s">
        <v>23</v>
      </c>
      <c r="C5" s="2" t="s">
        <v>24</v>
      </c>
      <c r="D5" s="2" t="s">
        <v>25</v>
      </c>
      <c r="E5" s="2" t="s">
        <v>24</v>
      </c>
      <c r="F5" s="2" t="s">
        <v>25</v>
      </c>
      <c r="G5" s="2" t="s">
        <v>26</v>
      </c>
      <c r="H5" s="2" t="s">
        <v>27</v>
      </c>
      <c r="I5" s="2" t="s">
        <v>28</v>
      </c>
      <c r="J5" s="2" t="s">
        <v>29</v>
      </c>
      <c r="K5" s="2" t="s">
        <v>81</v>
      </c>
      <c r="L5" s="3"/>
      <c r="M5" s="3"/>
      <c r="N5" s="3"/>
    </row>
    <row r="6" spans="1:14" ht="16.5" customHeight="1">
      <c r="A6" s="304" t="s">
        <v>930</v>
      </c>
      <c r="B6" s="7" t="s">
        <v>30</v>
      </c>
      <c r="C6" s="2" t="s">
        <v>31</v>
      </c>
      <c r="D6" s="3"/>
      <c r="E6" s="2" t="s">
        <v>31</v>
      </c>
      <c r="F6" s="2" t="s">
        <v>32</v>
      </c>
      <c r="G6" s="278" t="s">
        <v>33</v>
      </c>
      <c r="H6" s="2" t="s">
        <v>34</v>
      </c>
      <c r="I6" s="2" t="s">
        <v>35</v>
      </c>
      <c r="J6" s="2" t="s">
        <v>36</v>
      </c>
      <c r="K6" s="3"/>
      <c r="L6" s="3"/>
      <c r="M6" s="3"/>
      <c r="N6" s="3"/>
    </row>
    <row r="7" spans="1:14" ht="16.5" customHeight="1">
      <c r="A7" s="304" t="s">
        <v>931</v>
      </c>
      <c r="B7" s="7" t="s">
        <v>37</v>
      </c>
      <c r="C7" s="2" t="s">
        <v>38</v>
      </c>
      <c r="D7" s="2" t="s">
        <v>39</v>
      </c>
      <c r="E7" s="2" t="s">
        <v>617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3"/>
      <c r="M7" s="3"/>
      <c r="N7" s="3"/>
    </row>
    <row r="8" spans="1:14" ht="16.5" customHeight="1">
      <c r="A8" s="304" t="s">
        <v>911</v>
      </c>
      <c r="B8" s="7" t="s">
        <v>46</v>
      </c>
      <c r="C8" s="2" t="s">
        <v>47</v>
      </c>
      <c r="D8" s="2" t="s">
        <v>48</v>
      </c>
      <c r="E8" s="2" t="s">
        <v>47</v>
      </c>
      <c r="F8" s="2" t="s">
        <v>48</v>
      </c>
      <c r="G8" s="2" t="s">
        <v>49</v>
      </c>
      <c r="H8" s="2" t="s">
        <v>50</v>
      </c>
      <c r="I8" s="278" t="s">
        <v>33</v>
      </c>
      <c r="J8" s="2" t="s">
        <v>51</v>
      </c>
      <c r="K8" s="2" t="s">
        <v>52</v>
      </c>
      <c r="L8" s="3" t="s">
        <v>885</v>
      </c>
      <c r="M8" s="3"/>
      <c r="N8" s="3"/>
    </row>
    <row r="9" spans="1:14" ht="16.5" customHeight="1">
      <c r="A9" s="304" t="s">
        <v>932</v>
      </c>
      <c r="B9" s="7" t="s">
        <v>53</v>
      </c>
      <c r="C9" s="2" t="s">
        <v>54</v>
      </c>
      <c r="D9" s="2" t="s">
        <v>55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3"/>
      <c r="M9" s="3"/>
      <c r="N9" s="3"/>
    </row>
    <row r="10" spans="1:14" ht="16.5" customHeight="1">
      <c r="A10" s="304" t="s">
        <v>933</v>
      </c>
      <c r="B10" s="7" t="s">
        <v>64</v>
      </c>
      <c r="C10" s="2" t="s">
        <v>54</v>
      </c>
      <c r="D10" s="2" t="s">
        <v>55</v>
      </c>
      <c r="E10" s="2" t="s">
        <v>55</v>
      </c>
      <c r="F10" s="2" t="s">
        <v>65</v>
      </c>
      <c r="G10" s="2" t="s">
        <v>66</v>
      </c>
      <c r="H10" s="2" t="s">
        <v>67</v>
      </c>
      <c r="I10" s="2" t="s">
        <v>68</v>
      </c>
      <c r="J10" s="2" t="s">
        <v>56</v>
      </c>
      <c r="K10" s="2" t="s">
        <v>69</v>
      </c>
      <c r="L10" s="2" t="s">
        <v>70</v>
      </c>
      <c r="M10" s="3"/>
      <c r="N10" s="3"/>
    </row>
    <row r="11" spans="1:14" ht="16.5" customHeight="1">
      <c r="A11" s="304" t="s">
        <v>934</v>
      </c>
      <c r="B11" s="7" t="s">
        <v>71</v>
      </c>
      <c r="C11" s="2" t="s">
        <v>72</v>
      </c>
      <c r="D11" s="2" t="s">
        <v>73</v>
      </c>
      <c r="E11" s="2" t="s">
        <v>74</v>
      </c>
      <c r="F11" s="2" t="s">
        <v>75</v>
      </c>
      <c r="G11" s="2" t="s">
        <v>76</v>
      </c>
      <c r="H11" s="2" t="s">
        <v>77</v>
      </c>
      <c r="I11" s="2" t="s">
        <v>78</v>
      </c>
      <c r="J11" s="2" t="s">
        <v>73</v>
      </c>
      <c r="K11" s="2" t="s">
        <v>79</v>
      </c>
      <c r="L11" s="2" t="s">
        <v>80</v>
      </c>
      <c r="M11" s="3"/>
      <c r="N11" s="3"/>
    </row>
    <row r="12" spans="1:14" ht="16.5" customHeight="1">
      <c r="A12" s="304" t="s">
        <v>935</v>
      </c>
      <c r="B12" s="8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  <c r="L12" s="3"/>
      <c r="M12" s="3"/>
      <c r="N12" s="3"/>
    </row>
    <row r="13" spans="1:14" ht="16.5" customHeight="1">
      <c r="A13" s="304" t="s">
        <v>907</v>
      </c>
      <c r="B13" s="8" t="s">
        <v>92</v>
      </c>
      <c r="C13" s="3" t="s">
        <v>93</v>
      </c>
      <c r="D13" s="3"/>
      <c r="E13" s="3" t="s">
        <v>94</v>
      </c>
      <c r="F13" s="3" t="s">
        <v>95</v>
      </c>
      <c r="G13" s="3" t="s">
        <v>96</v>
      </c>
      <c r="H13" s="3" t="s">
        <v>97</v>
      </c>
      <c r="I13" s="3" t="s">
        <v>98</v>
      </c>
      <c r="J13" s="3" t="s">
        <v>99</v>
      </c>
      <c r="K13" s="3" t="s">
        <v>100</v>
      </c>
      <c r="L13" s="3"/>
      <c r="M13" s="3"/>
      <c r="N13" s="3"/>
    </row>
  </sheetData>
  <mergeCells count="1">
    <mergeCell ref="B1:E1"/>
  </mergeCells>
  <phoneticPr fontId="3" type="noConversion"/>
  <conditionalFormatting sqref="E3:L5 E9:L12 E6:F8 J6:L8">
    <cfRule type="duplicateValues" dxfId="2" priority="1"/>
  </conditionalFormatting>
  <pageMargins left="0.11811023622047245" right="0.11811023622047245" top="0.43307086614173229" bottom="0.74803149606299213" header="0.11811023622047245" footer="0.11811023622047245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37"/>
  <sheetViews>
    <sheetView topLeftCell="A16" workbookViewId="0">
      <selection activeCell="AD33" sqref="AD33"/>
    </sheetView>
  </sheetViews>
  <sheetFormatPr defaultRowHeight="14.25"/>
  <cols>
    <col min="1" max="1" width="2.140625" style="306" customWidth="1"/>
    <col min="2" max="19" width="4" style="110" customWidth="1"/>
    <col min="20" max="20" width="1.7109375" style="110" customWidth="1"/>
    <col min="21" max="25" width="4.7109375" style="110" customWidth="1"/>
    <col min="26" max="16384" width="9.140625" style="110"/>
  </cols>
  <sheetData>
    <row r="1" spans="1:25" ht="21">
      <c r="B1" s="487" t="s">
        <v>860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</row>
    <row r="2" spans="1:25" ht="19.5">
      <c r="B2" s="488" t="s">
        <v>865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</row>
    <row r="3" spans="1:25" ht="19.5">
      <c r="B3" s="474" t="s">
        <v>654</v>
      </c>
      <c r="C3" s="475"/>
      <c r="D3" s="475"/>
      <c r="E3" s="475"/>
      <c r="F3" s="475"/>
      <c r="G3" s="476"/>
      <c r="H3" s="474">
        <v>1</v>
      </c>
      <c r="I3" s="476"/>
      <c r="J3" s="474">
        <v>2</v>
      </c>
      <c r="K3" s="476"/>
      <c r="L3" s="474">
        <v>3</v>
      </c>
      <c r="M3" s="476"/>
      <c r="N3" s="474" t="s">
        <v>648</v>
      </c>
      <c r="O3" s="476"/>
      <c r="P3" s="474" t="s">
        <v>649</v>
      </c>
      <c r="Q3" s="476"/>
      <c r="R3" s="474" t="s">
        <v>650</v>
      </c>
      <c r="S3" s="476"/>
      <c r="T3" s="112"/>
      <c r="U3" s="113" t="s">
        <v>651</v>
      </c>
      <c r="V3" s="114" t="s">
        <v>652</v>
      </c>
      <c r="W3" s="477" t="s">
        <v>660</v>
      </c>
      <c r="X3" s="477"/>
      <c r="Y3" s="477"/>
    </row>
    <row r="4" spans="1:25" ht="19.5">
      <c r="A4" s="306" t="s">
        <v>661</v>
      </c>
      <c r="B4" s="115">
        <v>1</v>
      </c>
      <c r="C4" s="474" t="str">
        <f>VLOOKUP(A4,八,2,0)</f>
        <v>雅樂桌球隊</v>
      </c>
      <c r="D4" s="475"/>
      <c r="E4" s="475"/>
      <c r="F4" s="475"/>
      <c r="G4" s="476"/>
      <c r="H4" s="495"/>
      <c r="I4" s="496"/>
      <c r="J4" s="493"/>
      <c r="K4" s="494"/>
      <c r="L4" s="493"/>
      <c r="M4" s="494"/>
      <c r="N4" s="493"/>
      <c r="O4" s="494"/>
      <c r="P4" s="474"/>
      <c r="Q4" s="476"/>
      <c r="R4" s="474"/>
      <c r="S4" s="476"/>
      <c r="T4" s="111"/>
      <c r="U4" s="115">
        <v>1</v>
      </c>
      <c r="V4" s="116"/>
      <c r="W4" s="116" t="s">
        <v>662</v>
      </c>
      <c r="X4" s="117" t="s">
        <v>653</v>
      </c>
      <c r="Y4" s="118" t="s">
        <v>715</v>
      </c>
    </row>
    <row r="5" spans="1:25" ht="19.5">
      <c r="A5" s="306" t="s">
        <v>665</v>
      </c>
      <c r="B5" s="115">
        <v>2</v>
      </c>
      <c r="C5" s="474" t="str">
        <f>VLOOKUP(A5,八,2,0)</f>
        <v>嘉義市西區</v>
      </c>
      <c r="D5" s="475"/>
      <c r="E5" s="475"/>
      <c r="F5" s="475"/>
      <c r="G5" s="476"/>
      <c r="H5" s="489"/>
      <c r="I5" s="490"/>
      <c r="J5" s="491"/>
      <c r="K5" s="492"/>
      <c r="L5" s="493"/>
      <c r="M5" s="494"/>
      <c r="N5" s="493"/>
      <c r="O5" s="494"/>
      <c r="P5" s="474"/>
      <c r="Q5" s="476"/>
      <c r="R5" s="474"/>
      <c r="S5" s="476"/>
      <c r="T5" s="111"/>
      <c r="U5" s="115">
        <v>4</v>
      </c>
      <c r="V5" s="116"/>
      <c r="W5" s="116" t="s">
        <v>662</v>
      </c>
      <c r="X5" s="117" t="s">
        <v>653</v>
      </c>
      <c r="Y5" s="118" t="s">
        <v>664</v>
      </c>
    </row>
    <row r="6" spans="1:25" ht="19.5">
      <c r="A6" s="306" t="s">
        <v>666</v>
      </c>
      <c r="B6" s="115">
        <v>3</v>
      </c>
      <c r="C6" s="474" t="str">
        <f>VLOOKUP(A6,八,2,0)</f>
        <v>119大車隊</v>
      </c>
      <c r="D6" s="475"/>
      <c r="E6" s="475"/>
      <c r="F6" s="475"/>
      <c r="G6" s="476"/>
      <c r="H6" s="489"/>
      <c r="I6" s="490"/>
      <c r="J6" s="493"/>
      <c r="K6" s="494"/>
      <c r="L6" s="491"/>
      <c r="M6" s="492"/>
      <c r="N6" s="493"/>
      <c r="O6" s="494"/>
      <c r="P6" s="474"/>
      <c r="Q6" s="476"/>
      <c r="R6" s="474"/>
      <c r="S6" s="476"/>
      <c r="T6" s="111"/>
      <c r="U6" s="115">
        <v>7</v>
      </c>
      <c r="V6" s="116"/>
      <c r="W6" s="116" t="s">
        <v>715</v>
      </c>
      <c r="X6" s="117" t="s">
        <v>653</v>
      </c>
      <c r="Y6" s="118" t="s">
        <v>664</v>
      </c>
    </row>
    <row r="7" spans="1:25" ht="19.5">
      <c r="B7" s="111"/>
      <c r="C7" s="111"/>
      <c r="D7" s="111"/>
      <c r="E7" s="111"/>
      <c r="F7" s="111"/>
      <c r="G7" s="112"/>
      <c r="H7" s="122"/>
      <c r="I7" s="119"/>
      <c r="J7" s="119"/>
      <c r="K7" s="119"/>
      <c r="L7" s="119"/>
      <c r="M7" s="119"/>
      <c r="N7" s="119"/>
      <c r="O7" s="111"/>
      <c r="P7" s="111"/>
      <c r="Q7" s="111"/>
      <c r="R7" s="111"/>
      <c r="S7" s="111"/>
      <c r="T7" s="111"/>
      <c r="U7" s="112"/>
      <c r="V7" s="112"/>
      <c r="W7" s="112"/>
      <c r="X7" s="112"/>
      <c r="Y7" s="112"/>
    </row>
    <row r="8" spans="1:25" ht="19.5">
      <c r="B8" s="474" t="s">
        <v>667</v>
      </c>
      <c r="C8" s="475"/>
      <c r="D8" s="475"/>
      <c r="E8" s="475"/>
      <c r="F8" s="475"/>
      <c r="G8" s="476"/>
      <c r="H8" s="493">
        <v>1</v>
      </c>
      <c r="I8" s="494"/>
      <c r="J8" s="493">
        <v>2</v>
      </c>
      <c r="K8" s="494"/>
      <c r="L8" s="493">
        <v>3</v>
      </c>
      <c r="M8" s="494"/>
      <c r="N8" s="474" t="s">
        <v>648</v>
      </c>
      <c r="O8" s="476"/>
      <c r="P8" s="474" t="s">
        <v>649</v>
      </c>
      <c r="Q8" s="476"/>
      <c r="R8" s="474" t="s">
        <v>650</v>
      </c>
      <c r="S8" s="476"/>
      <c r="T8" s="112"/>
      <c r="U8" s="113" t="s">
        <v>651</v>
      </c>
      <c r="V8" s="114" t="s">
        <v>652</v>
      </c>
      <c r="W8" s="477" t="s">
        <v>668</v>
      </c>
      <c r="X8" s="477"/>
      <c r="Y8" s="477"/>
    </row>
    <row r="9" spans="1:25" ht="19.5">
      <c r="A9" s="306" t="s">
        <v>669</v>
      </c>
      <c r="B9" s="115">
        <v>1</v>
      </c>
      <c r="C9" s="474" t="str">
        <f>VLOOKUP(A9,八,2,0)</f>
        <v>千葉火鍋店</v>
      </c>
      <c r="D9" s="475"/>
      <c r="E9" s="475"/>
      <c r="F9" s="475"/>
      <c r="G9" s="476"/>
      <c r="H9" s="495"/>
      <c r="I9" s="496"/>
      <c r="J9" s="493"/>
      <c r="K9" s="494"/>
      <c r="L9" s="493"/>
      <c r="M9" s="494"/>
      <c r="N9" s="493"/>
      <c r="O9" s="494"/>
      <c r="P9" s="474"/>
      <c r="Q9" s="476"/>
      <c r="R9" s="474"/>
      <c r="S9" s="476"/>
      <c r="T9" s="111"/>
      <c r="U9" s="115">
        <v>2</v>
      </c>
      <c r="V9" s="116"/>
      <c r="W9" s="116" t="s">
        <v>670</v>
      </c>
      <c r="X9" s="117" t="s">
        <v>653</v>
      </c>
      <c r="Y9" s="118" t="s">
        <v>720</v>
      </c>
    </row>
    <row r="10" spans="1:25" ht="19.5">
      <c r="A10" s="306" t="s">
        <v>672</v>
      </c>
      <c r="B10" s="115">
        <v>2</v>
      </c>
      <c r="C10" s="474" t="str">
        <f>VLOOKUP(A10,八,2,0)</f>
        <v>和興桌球協會</v>
      </c>
      <c r="D10" s="475"/>
      <c r="E10" s="475"/>
      <c r="F10" s="475"/>
      <c r="G10" s="476"/>
      <c r="H10" s="489"/>
      <c r="I10" s="490"/>
      <c r="J10" s="491"/>
      <c r="K10" s="492"/>
      <c r="L10" s="493"/>
      <c r="M10" s="494"/>
      <c r="N10" s="493"/>
      <c r="O10" s="494"/>
      <c r="P10" s="474"/>
      <c r="Q10" s="476"/>
      <c r="R10" s="474"/>
      <c r="S10" s="476"/>
      <c r="T10" s="111"/>
      <c r="U10" s="115">
        <v>5</v>
      </c>
      <c r="V10" s="116"/>
      <c r="W10" s="116" t="s">
        <v>670</v>
      </c>
      <c r="X10" s="117" t="s">
        <v>653</v>
      </c>
      <c r="Y10" s="118" t="s">
        <v>671</v>
      </c>
    </row>
    <row r="11" spans="1:25" ht="19.5">
      <c r="A11" s="306" t="s">
        <v>673</v>
      </c>
      <c r="B11" s="115">
        <v>3</v>
      </c>
      <c r="C11" s="474" t="str">
        <f>VLOOKUP(A11,八,2,0)</f>
        <v>雅樂紅桌球隊</v>
      </c>
      <c r="D11" s="475"/>
      <c r="E11" s="475"/>
      <c r="F11" s="475"/>
      <c r="G11" s="476"/>
      <c r="H11" s="489"/>
      <c r="I11" s="490"/>
      <c r="J11" s="493"/>
      <c r="K11" s="494"/>
      <c r="L11" s="491"/>
      <c r="M11" s="492"/>
      <c r="N11" s="493"/>
      <c r="O11" s="494"/>
      <c r="P11" s="474"/>
      <c r="Q11" s="476"/>
      <c r="R11" s="474"/>
      <c r="S11" s="476"/>
      <c r="T11" s="111"/>
      <c r="U11" s="115">
        <v>8</v>
      </c>
      <c r="V11" s="116"/>
      <c r="W11" s="116" t="s">
        <v>720</v>
      </c>
      <c r="X11" s="117" t="s">
        <v>653</v>
      </c>
      <c r="Y11" s="118" t="s">
        <v>671</v>
      </c>
    </row>
    <row r="12" spans="1:25" ht="19.5">
      <c r="B12" s="111"/>
      <c r="C12" s="111"/>
      <c r="D12" s="111"/>
      <c r="E12" s="111"/>
      <c r="F12" s="111"/>
      <c r="G12" s="112"/>
      <c r="H12" s="122"/>
      <c r="I12" s="119"/>
      <c r="J12" s="119"/>
      <c r="K12" s="119"/>
      <c r="L12" s="119"/>
      <c r="M12" s="119"/>
      <c r="N12" s="119"/>
      <c r="O12" s="111"/>
      <c r="P12" s="111"/>
      <c r="Q12" s="111"/>
      <c r="R12" s="111"/>
      <c r="S12" s="111"/>
      <c r="T12" s="111"/>
      <c r="U12" s="112"/>
      <c r="V12" s="112"/>
      <c r="W12" s="112"/>
      <c r="X12" s="112"/>
      <c r="Y12" s="112"/>
    </row>
    <row r="13" spans="1:25" ht="19.5">
      <c r="B13" s="474" t="s">
        <v>674</v>
      </c>
      <c r="C13" s="475"/>
      <c r="D13" s="475"/>
      <c r="E13" s="475"/>
      <c r="F13" s="475"/>
      <c r="G13" s="476"/>
      <c r="H13" s="493">
        <v>1</v>
      </c>
      <c r="I13" s="494"/>
      <c r="J13" s="493">
        <v>2</v>
      </c>
      <c r="K13" s="494"/>
      <c r="L13" s="493">
        <v>3</v>
      </c>
      <c r="M13" s="494"/>
      <c r="N13" s="474" t="s">
        <v>648</v>
      </c>
      <c r="O13" s="476"/>
      <c r="P13" s="474" t="s">
        <v>649</v>
      </c>
      <c r="Q13" s="476"/>
      <c r="R13" s="474" t="s">
        <v>650</v>
      </c>
      <c r="S13" s="476"/>
      <c r="T13" s="112"/>
      <c r="U13" s="113" t="s">
        <v>651</v>
      </c>
      <c r="V13" s="114" t="s">
        <v>652</v>
      </c>
      <c r="W13" s="477" t="s">
        <v>675</v>
      </c>
      <c r="X13" s="477"/>
      <c r="Y13" s="477"/>
    </row>
    <row r="14" spans="1:25" ht="19.5">
      <c r="A14" s="306" t="s">
        <v>676</v>
      </c>
      <c r="B14" s="115">
        <v>1</v>
      </c>
      <c r="C14" s="474" t="str">
        <f>VLOOKUP(A14,八,2,0)</f>
        <v>藍青桌聯</v>
      </c>
      <c r="D14" s="475"/>
      <c r="E14" s="475"/>
      <c r="F14" s="475"/>
      <c r="G14" s="476"/>
      <c r="H14" s="495"/>
      <c r="I14" s="496"/>
      <c r="J14" s="493"/>
      <c r="K14" s="494"/>
      <c r="L14" s="493"/>
      <c r="M14" s="494"/>
      <c r="N14" s="493"/>
      <c r="O14" s="494"/>
      <c r="P14" s="474"/>
      <c r="Q14" s="476"/>
      <c r="R14" s="474"/>
      <c r="S14" s="476"/>
      <c r="T14" s="111"/>
      <c r="U14" s="115">
        <v>3</v>
      </c>
      <c r="V14" s="116"/>
      <c r="W14" s="116" t="s">
        <v>677</v>
      </c>
      <c r="X14" s="117" t="s">
        <v>653</v>
      </c>
      <c r="Y14" s="118" t="s">
        <v>723</v>
      </c>
    </row>
    <row r="15" spans="1:25" ht="19.5">
      <c r="A15" s="306" t="s">
        <v>679</v>
      </c>
      <c r="B15" s="115">
        <v>2</v>
      </c>
      <c r="C15" s="474" t="str">
        <f>VLOOKUP(A15,八,2,0)</f>
        <v>民生桌球聯誼會</v>
      </c>
      <c r="D15" s="475"/>
      <c r="E15" s="475"/>
      <c r="F15" s="475"/>
      <c r="G15" s="476"/>
      <c r="H15" s="489"/>
      <c r="I15" s="490"/>
      <c r="J15" s="491"/>
      <c r="K15" s="492"/>
      <c r="L15" s="493"/>
      <c r="M15" s="494"/>
      <c r="N15" s="493"/>
      <c r="O15" s="494"/>
      <c r="P15" s="474"/>
      <c r="Q15" s="476"/>
      <c r="R15" s="474"/>
      <c r="S15" s="476"/>
      <c r="T15" s="111"/>
      <c r="U15" s="115">
        <v>6</v>
      </c>
      <c r="V15" s="116"/>
      <c r="W15" s="116" t="s">
        <v>677</v>
      </c>
      <c r="X15" s="117" t="s">
        <v>653</v>
      </c>
      <c r="Y15" s="118" t="s">
        <v>678</v>
      </c>
    </row>
    <row r="16" spans="1:25" ht="19.5">
      <c r="A16" s="306" t="s">
        <v>680</v>
      </c>
      <c r="B16" s="115">
        <v>3</v>
      </c>
      <c r="C16" s="474" t="str">
        <f>VLOOKUP(A16,八,2,0)</f>
        <v>嘉義市桌委會</v>
      </c>
      <c r="D16" s="475"/>
      <c r="E16" s="475"/>
      <c r="F16" s="475"/>
      <c r="G16" s="476"/>
      <c r="H16" s="489"/>
      <c r="I16" s="490"/>
      <c r="J16" s="493"/>
      <c r="K16" s="494"/>
      <c r="L16" s="491"/>
      <c r="M16" s="492"/>
      <c r="N16" s="493"/>
      <c r="O16" s="494"/>
      <c r="P16" s="474"/>
      <c r="Q16" s="476"/>
      <c r="R16" s="474"/>
      <c r="S16" s="476"/>
      <c r="T16" s="111"/>
      <c r="U16" s="115">
        <v>9</v>
      </c>
      <c r="V16" s="116"/>
      <c r="W16" s="116" t="s">
        <v>723</v>
      </c>
      <c r="X16" s="117" t="s">
        <v>653</v>
      </c>
      <c r="Y16" s="118" t="s">
        <v>678</v>
      </c>
    </row>
    <row r="17" spans="1:25" ht="19.5">
      <c r="B17" s="111"/>
      <c r="C17" s="111"/>
      <c r="D17" s="111"/>
      <c r="E17" s="111"/>
      <c r="F17" s="111"/>
      <c r="G17" s="112"/>
      <c r="H17" s="122"/>
      <c r="I17" s="119"/>
      <c r="J17" s="119"/>
      <c r="K17" s="119"/>
      <c r="L17" s="119"/>
      <c r="M17" s="119"/>
      <c r="N17" s="119"/>
      <c r="O17" s="111"/>
      <c r="P17" s="111"/>
      <c r="Q17" s="111"/>
      <c r="R17" s="111"/>
      <c r="S17" s="111"/>
      <c r="T17" s="111"/>
      <c r="U17" s="112"/>
      <c r="V17" s="112"/>
      <c r="W17" s="112"/>
      <c r="X17" s="112"/>
      <c r="Y17" s="112"/>
    </row>
    <row r="18" spans="1:25" ht="19.5">
      <c r="B18" s="474" t="s">
        <v>745</v>
      </c>
      <c r="C18" s="475"/>
      <c r="D18" s="475"/>
      <c r="E18" s="475"/>
      <c r="F18" s="475"/>
      <c r="G18" s="476"/>
      <c r="H18" s="477">
        <v>1</v>
      </c>
      <c r="I18" s="477"/>
      <c r="J18" s="477"/>
      <c r="K18" s="475">
        <v>2</v>
      </c>
      <c r="L18" s="475"/>
      <c r="M18" s="476"/>
      <c r="N18" s="474" t="s">
        <v>648</v>
      </c>
      <c r="O18" s="476"/>
      <c r="P18" s="474" t="s">
        <v>649</v>
      </c>
      <c r="Q18" s="476"/>
      <c r="R18" s="474" t="s">
        <v>650</v>
      </c>
      <c r="S18" s="476"/>
      <c r="T18" s="112"/>
      <c r="U18" s="113" t="s">
        <v>651</v>
      </c>
      <c r="V18" s="114" t="s">
        <v>652</v>
      </c>
      <c r="W18" s="477" t="s">
        <v>682</v>
      </c>
      <c r="X18" s="477"/>
      <c r="Y18" s="477"/>
    </row>
    <row r="19" spans="1:25" ht="19.5">
      <c r="A19" s="306" t="s">
        <v>905</v>
      </c>
      <c r="B19" s="115">
        <v>1</v>
      </c>
      <c r="C19" s="474" t="str">
        <f>VLOOKUP(A19,八,2,0)</f>
        <v>嘉滿加油站</v>
      </c>
      <c r="D19" s="475"/>
      <c r="E19" s="475"/>
      <c r="F19" s="475"/>
      <c r="G19" s="476"/>
      <c r="H19" s="497"/>
      <c r="I19" s="497"/>
      <c r="J19" s="497"/>
      <c r="K19" s="498"/>
      <c r="L19" s="498"/>
      <c r="M19" s="498"/>
      <c r="N19" s="493"/>
      <c r="O19" s="494"/>
      <c r="P19" s="474"/>
      <c r="Q19" s="476"/>
      <c r="R19" s="474"/>
      <c r="S19" s="476"/>
      <c r="T19" s="111"/>
      <c r="U19" s="466">
        <v>10</v>
      </c>
      <c r="V19" s="466"/>
      <c r="W19" s="468" t="s">
        <v>684</v>
      </c>
      <c r="X19" s="500" t="s">
        <v>653</v>
      </c>
      <c r="Y19" s="449" t="s">
        <v>689</v>
      </c>
    </row>
    <row r="20" spans="1:25" ht="19.5">
      <c r="A20" s="306" t="s">
        <v>906</v>
      </c>
      <c r="B20" s="115">
        <v>2</v>
      </c>
      <c r="C20" s="474" t="str">
        <f>VLOOKUP(A20,八,2,0)</f>
        <v>帝寶乒乓</v>
      </c>
      <c r="D20" s="475"/>
      <c r="E20" s="475"/>
      <c r="F20" s="475"/>
      <c r="G20" s="476"/>
      <c r="H20" s="498"/>
      <c r="I20" s="498"/>
      <c r="J20" s="498"/>
      <c r="K20" s="497"/>
      <c r="L20" s="497"/>
      <c r="M20" s="497"/>
      <c r="N20" s="493"/>
      <c r="O20" s="494"/>
      <c r="P20" s="474"/>
      <c r="Q20" s="476"/>
      <c r="R20" s="474"/>
      <c r="S20" s="476"/>
      <c r="T20" s="111"/>
      <c r="U20" s="467"/>
      <c r="V20" s="467"/>
      <c r="W20" s="469"/>
      <c r="X20" s="501"/>
      <c r="Y20" s="450"/>
    </row>
    <row r="22" spans="1:25" ht="21">
      <c r="B22" s="210" t="s">
        <v>871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</row>
    <row r="23" spans="1:25" ht="19.5">
      <c r="B23" s="499" t="s">
        <v>1044</v>
      </c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  <c r="T23" s="499"/>
      <c r="U23" s="499"/>
      <c r="V23" s="499"/>
      <c r="W23" s="269"/>
      <c r="X23" s="269"/>
    </row>
    <row r="24" spans="1:25" ht="16.5"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1:25" ht="21">
      <c r="C25" s="127"/>
      <c r="D25" s="127"/>
      <c r="E25" s="127"/>
      <c r="F25" s="127"/>
      <c r="G25" s="127"/>
      <c r="H25" s="502" t="s">
        <v>746</v>
      </c>
      <c r="I25" s="502"/>
      <c r="J25" s="502"/>
      <c r="K25" s="502"/>
      <c r="L25" s="127"/>
      <c r="M25" s="127"/>
      <c r="N25" s="127"/>
      <c r="O25" s="127"/>
      <c r="P25" s="127"/>
      <c r="Q25" s="127"/>
    </row>
    <row r="26" spans="1:25" ht="16.5">
      <c r="C26" s="127"/>
      <c r="D26" s="139"/>
      <c r="E26" s="139"/>
      <c r="F26" s="139"/>
      <c r="G26" s="139"/>
      <c r="H26" s="139"/>
      <c r="I26" s="140"/>
      <c r="J26" s="141"/>
      <c r="K26" s="141"/>
      <c r="L26" s="141"/>
      <c r="M26" s="141"/>
      <c r="N26" s="141"/>
      <c r="O26" s="141"/>
      <c r="P26" s="141"/>
      <c r="Q26" s="141"/>
    </row>
    <row r="27" spans="1:25" ht="16.5" customHeight="1">
      <c r="C27" s="127"/>
      <c r="D27" s="139"/>
      <c r="E27" s="139"/>
      <c r="F27" s="213"/>
      <c r="G27" s="504" t="s">
        <v>874</v>
      </c>
      <c r="H27" s="504"/>
      <c r="I27" s="504"/>
      <c r="J27" s="504"/>
      <c r="K27" s="504"/>
      <c r="L27" s="504"/>
      <c r="M27" s="144"/>
      <c r="N27" s="139"/>
      <c r="O27" s="139"/>
      <c r="P27" s="127"/>
      <c r="Q27" s="127"/>
    </row>
    <row r="28" spans="1:25" ht="6.75" customHeight="1">
      <c r="C28" s="127"/>
      <c r="D28" s="139"/>
      <c r="E28" s="139"/>
      <c r="F28" s="145"/>
      <c r="G28" s="141"/>
      <c r="H28" s="141"/>
      <c r="I28" s="271"/>
      <c r="J28" s="141"/>
      <c r="K28" s="141"/>
      <c r="L28" s="141"/>
      <c r="M28" s="140"/>
      <c r="N28" s="139"/>
      <c r="O28" s="139"/>
      <c r="P28" s="127"/>
      <c r="Q28" s="127"/>
    </row>
    <row r="29" spans="1:25" ht="7.5" customHeight="1">
      <c r="C29" s="127"/>
      <c r="D29" s="141"/>
      <c r="E29" s="148"/>
      <c r="F29" s="152"/>
      <c r="G29" s="147"/>
      <c r="H29" s="272"/>
      <c r="I29" s="273"/>
      <c r="J29" s="273"/>
      <c r="K29" s="273"/>
      <c r="L29" s="147"/>
      <c r="M29" s="148"/>
      <c r="N29" s="147"/>
      <c r="O29" s="147"/>
      <c r="P29" s="139"/>
      <c r="Q29" s="139"/>
    </row>
    <row r="30" spans="1:25" ht="39" customHeight="1">
      <c r="C30" s="127"/>
      <c r="D30" s="503" t="s">
        <v>872</v>
      </c>
      <c r="E30" s="504"/>
      <c r="F30" s="504"/>
      <c r="G30" s="505"/>
      <c r="H30" s="145"/>
      <c r="I30" s="141"/>
      <c r="J30" s="139"/>
      <c r="K30" s="139"/>
      <c r="L30" s="503" t="s">
        <v>873</v>
      </c>
      <c r="M30" s="504"/>
      <c r="N30" s="504"/>
      <c r="O30" s="505"/>
      <c r="P30" s="145"/>
      <c r="Q30" s="141"/>
    </row>
    <row r="31" spans="1:25" ht="19.5">
      <c r="C31" s="507" t="s">
        <v>752</v>
      </c>
      <c r="D31" s="507"/>
      <c r="E31" s="265"/>
      <c r="F31" s="265"/>
      <c r="G31" s="506" t="s">
        <v>868</v>
      </c>
      <c r="H31" s="506"/>
      <c r="I31" s="265"/>
      <c r="J31" s="265"/>
      <c r="K31" s="507" t="s">
        <v>869</v>
      </c>
      <c r="L31" s="507"/>
      <c r="M31" s="265"/>
      <c r="N31" s="265"/>
      <c r="O31" s="506" t="s">
        <v>870</v>
      </c>
      <c r="P31" s="506"/>
      <c r="Q31" s="265"/>
    </row>
    <row r="32" spans="1:25" ht="20.25" customHeight="1">
      <c r="C32" s="510" t="s">
        <v>952</v>
      </c>
      <c r="D32" s="510"/>
      <c r="E32" s="266"/>
      <c r="F32" s="266"/>
      <c r="G32" s="508" t="s">
        <v>954</v>
      </c>
      <c r="H32" s="508"/>
      <c r="I32" s="266"/>
      <c r="J32" s="266"/>
      <c r="K32" s="508" t="s">
        <v>955</v>
      </c>
      <c r="L32" s="508"/>
      <c r="M32" s="266"/>
      <c r="N32" s="266"/>
      <c r="O32" s="508" t="s">
        <v>953</v>
      </c>
      <c r="P32" s="508"/>
      <c r="Q32" s="266"/>
    </row>
    <row r="33" spans="3:16" ht="90.75" customHeight="1">
      <c r="C33" s="510"/>
      <c r="D33" s="510"/>
      <c r="E33" s="266"/>
      <c r="F33" s="266"/>
      <c r="G33" s="508"/>
      <c r="H33" s="508"/>
      <c r="I33" s="266"/>
      <c r="J33" s="266"/>
      <c r="K33" s="508"/>
      <c r="L33" s="508"/>
      <c r="M33" s="266"/>
      <c r="N33" s="266"/>
      <c r="O33" s="508"/>
      <c r="P33" s="508"/>
    </row>
    <row r="34" spans="3:16" ht="23.1" customHeight="1">
      <c r="D34" s="509" t="s">
        <v>742</v>
      </c>
      <c r="E34" s="509"/>
      <c r="F34" s="509"/>
    </row>
    <row r="35" spans="3:16" ht="23.1" customHeight="1">
      <c r="D35" s="509" t="s">
        <v>743</v>
      </c>
      <c r="E35" s="509"/>
      <c r="F35" s="509"/>
    </row>
    <row r="36" spans="3:16" ht="23.1" customHeight="1">
      <c r="D36" s="509" t="s">
        <v>744</v>
      </c>
      <c r="E36" s="509"/>
      <c r="F36" s="509"/>
    </row>
    <row r="37" spans="3:16" ht="23.1" customHeight="1">
      <c r="D37" s="509" t="s">
        <v>744</v>
      </c>
      <c r="E37" s="509"/>
      <c r="F37" s="509"/>
    </row>
  </sheetData>
  <sheetProtection algorithmName="SHA-512" hashValue="VJN95n+iIxYIqiEA4rdnhxDgu0DOsjej4tQtmzj8xRR8sgKZz7YkRFcCUxj2Z+mxHa+CMHkQ+iLRekBwD06bYA==" saltValue="JkM8Vhh+1dQEuWhsObpofg==" spinCount="100000" sheet="1" objects="1" scenarios="1" selectLockedCells="1" selectUnlockedCells="1"/>
  <mergeCells count="134">
    <mergeCell ref="O33:P33"/>
    <mergeCell ref="G27:L27"/>
    <mergeCell ref="D30:G30"/>
    <mergeCell ref="D34:F34"/>
    <mergeCell ref="D35:F35"/>
    <mergeCell ref="D36:F36"/>
    <mergeCell ref="D37:F37"/>
    <mergeCell ref="C33:D33"/>
    <mergeCell ref="G33:H33"/>
    <mergeCell ref="K33:L33"/>
    <mergeCell ref="C32:D32"/>
    <mergeCell ref="H25:K25"/>
    <mergeCell ref="L30:O30"/>
    <mergeCell ref="G31:H31"/>
    <mergeCell ref="K31:L31"/>
    <mergeCell ref="O31:P31"/>
    <mergeCell ref="G32:H32"/>
    <mergeCell ref="K32:L32"/>
    <mergeCell ref="O32:P32"/>
    <mergeCell ref="C31:D31"/>
    <mergeCell ref="B23:V23"/>
    <mergeCell ref="X19:X20"/>
    <mergeCell ref="Y19:Y20"/>
    <mergeCell ref="C20:G20"/>
    <mergeCell ref="H20:J20"/>
    <mergeCell ref="K20:M20"/>
    <mergeCell ref="N20:O20"/>
    <mergeCell ref="P20:Q20"/>
    <mergeCell ref="R20:S20"/>
    <mergeCell ref="W18:Y18"/>
    <mergeCell ref="C19:G19"/>
    <mergeCell ref="H19:J19"/>
    <mergeCell ref="K19:M19"/>
    <mergeCell ref="N19:O19"/>
    <mergeCell ref="P19:Q19"/>
    <mergeCell ref="R19:S19"/>
    <mergeCell ref="U19:U20"/>
    <mergeCell ref="V19:V20"/>
    <mergeCell ref="W19:W20"/>
    <mergeCell ref="B18:G18"/>
    <mergeCell ref="H18:J18"/>
    <mergeCell ref="K18:M18"/>
    <mergeCell ref="N18:O18"/>
    <mergeCell ref="P18:Q18"/>
    <mergeCell ref="R18:S18"/>
    <mergeCell ref="R15:S15"/>
    <mergeCell ref="C16:G16"/>
    <mergeCell ref="H16:I16"/>
    <mergeCell ref="J16:K16"/>
    <mergeCell ref="L16:M16"/>
    <mergeCell ref="N16:O16"/>
    <mergeCell ref="P16:Q16"/>
    <mergeCell ref="R16:S16"/>
    <mergeCell ref="C15:G15"/>
    <mergeCell ref="H15:I15"/>
    <mergeCell ref="J15:K15"/>
    <mergeCell ref="L15:M15"/>
    <mergeCell ref="N15:O15"/>
    <mergeCell ref="P15:Q15"/>
    <mergeCell ref="R13:S13"/>
    <mergeCell ref="W13:Y13"/>
    <mergeCell ref="C14:G14"/>
    <mergeCell ref="H14:I14"/>
    <mergeCell ref="J14:K14"/>
    <mergeCell ref="L14:M14"/>
    <mergeCell ref="N14:O14"/>
    <mergeCell ref="P14:Q14"/>
    <mergeCell ref="R14:S14"/>
    <mergeCell ref="B13:G13"/>
    <mergeCell ref="H13:I13"/>
    <mergeCell ref="J13:K13"/>
    <mergeCell ref="L13:M13"/>
    <mergeCell ref="N13:O13"/>
    <mergeCell ref="P13:Q13"/>
    <mergeCell ref="R10:S10"/>
    <mergeCell ref="C11:G11"/>
    <mergeCell ref="H11:I11"/>
    <mergeCell ref="J11:K11"/>
    <mergeCell ref="L11:M11"/>
    <mergeCell ref="N11:O11"/>
    <mergeCell ref="P11:Q11"/>
    <mergeCell ref="R11:S11"/>
    <mergeCell ref="C10:G10"/>
    <mergeCell ref="H10:I10"/>
    <mergeCell ref="J10:K10"/>
    <mergeCell ref="L10:M10"/>
    <mergeCell ref="N10:O10"/>
    <mergeCell ref="P10:Q10"/>
    <mergeCell ref="W8:Y8"/>
    <mergeCell ref="C9:G9"/>
    <mergeCell ref="H9:I9"/>
    <mergeCell ref="J9:K9"/>
    <mergeCell ref="L9:M9"/>
    <mergeCell ref="N9:O9"/>
    <mergeCell ref="P9:Q9"/>
    <mergeCell ref="R9:S9"/>
    <mergeCell ref="R6:S6"/>
    <mergeCell ref="B8:G8"/>
    <mergeCell ref="H8:I8"/>
    <mergeCell ref="J8:K8"/>
    <mergeCell ref="L8:M8"/>
    <mergeCell ref="N8:O8"/>
    <mergeCell ref="P8:Q8"/>
    <mergeCell ref="R8:S8"/>
    <mergeCell ref="C6:G6"/>
    <mergeCell ref="H6:I6"/>
    <mergeCell ref="J6:K6"/>
    <mergeCell ref="L6:M6"/>
    <mergeCell ref="N6:O6"/>
    <mergeCell ref="P6:Q6"/>
    <mergeCell ref="R4:S4"/>
    <mergeCell ref="C5:G5"/>
    <mergeCell ref="H5:I5"/>
    <mergeCell ref="J5:K5"/>
    <mergeCell ref="L5:M5"/>
    <mergeCell ref="N5:O5"/>
    <mergeCell ref="P5:Q5"/>
    <mergeCell ref="R5:S5"/>
    <mergeCell ref="C4:G4"/>
    <mergeCell ref="H4:I4"/>
    <mergeCell ref="J4:K4"/>
    <mergeCell ref="L4:M4"/>
    <mergeCell ref="N4:O4"/>
    <mergeCell ref="P4:Q4"/>
    <mergeCell ref="B1:Y1"/>
    <mergeCell ref="B3:G3"/>
    <mergeCell ref="H3:I3"/>
    <mergeCell ref="J3:K3"/>
    <mergeCell ref="L3:M3"/>
    <mergeCell ref="N3:O3"/>
    <mergeCell ref="P3:Q3"/>
    <mergeCell ref="R3:S3"/>
    <mergeCell ref="W3:Y3"/>
    <mergeCell ref="B2:Y2"/>
  </mergeCells>
  <phoneticPr fontId="37" type="noConversion"/>
  <pageMargins left="0.11811023622047245" right="0.11811023622047245" top="0.11811023622047245" bottom="0.11811023622047245" header="0.11811023622047245" footer="0.11811023622047245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Q11" sqref="Q11"/>
    </sheetView>
  </sheetViews>
  <sheetFormatPr defaultRowHeight="12.75"/>
  <cols>
    <col min="1" max="15" width="5.7109375" style="110" customWidth="1"/>
    <col min="16" max="16384" width="9.140625" style="110"/>
  </cols>
  <sheetData>
    <row r="1" spans="1:23" ht="24.75" customHeight="1">
      <c r="A1" s="512" t="s">
        <v>871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267"/>
      <c r="Q1" s="111"/>
      <c r="R1" s="111"/>
      <c r="S1" s="111"/>
      <c r="T1" s="111"/>
      <c r="U1" s="111"/>
      <c r="V1" s="111"/>
      <c r="W1" s="111"/>
    </row>
    <row r="2" spans="1:23" ht="19.5">
      <c r="A2" s="499" t="s">
        <v>867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268"/>
      <c r="P2" s="268"/>
    </row>
    <row r="3" spans="1:23" ht="16.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23" ht="21">
      <c r="A4" s="127"/>
      <c r="B4" s="127"/>
      <c r="C4" s="127"/>
      <c r="D4" s="127"/>
      <c r="E4" s="127"/>
      <c r="F4" s="502" t="s">
        <v>746</v>
      </c>
      <c r="G4" s="502"/>
      <c r="H4" s="502"/>
      <c r="I4" s="502"/>
      <c r="J4" s="127"/>
      <c r="K4" s="127"/>
      <c r="L4" s="127"/>
      <c r="M4" s="127"/>
      <c r="N4" s="127"/>
      <c r="O4" s="127"/>
    </row>
    <row r="5" spans="1:23" ht="13.5" customHeight="1">
      <c r="A5" s="127"/>
      <c r="B5" s="139"/>
      <c r="C5" s="139"/>
      <c r="D5" s="139"/>
      <c r="E5" s="139"/>
      <c r="F5" s="139"/>
      <c r="G5" s="140"/>
      <c r="H5" s="141"/>
      <c r="I5" s="141"/>
      <c r="J5" s="141"/>
      <c r="K5" s="141"/>
      <c r="L5" s="141"/>
      <c r="M5" s="141"/>
      <c r="N5" s="141"/>
      <c r="O5" s="141"/>
    </row>
    <row r="6" spans="1:23" ht="39.950000000000003" customHeight="1">
      <c r="A6" s="127"/>
      <c r="B6" s="139"/>
      <c r="C6" s="139"/>
      <c r="D6" s="142"/>
      <c r="E6" s="143"/>
      <c r="F6" s="504" t="s">
        <v>877</v>
      </c>
      <c r="G6" s="513"/>
      <c r="H6" s="504"/>
      <c r="I6" s="504"/>
      <c r="J6" s="143"/>
      <c r="K6" s="144"/>
      <c r="L6" s="139"/>
      <c r="M6" s="139"/>
      <c r="N6" s="127"/>
      <c r="O6" s="127"/>
    </row>
    <row r="7" spans="1:23" ht="5.25" customHeight="1">
      <c r="A7" s="127"/>
      <c r="B7" s="139"/>
      <c r="C7" s="139"/>
      <c r="D7" s="145"/>
      <c r="E7" s="141"/>
      <c r="F7" s="141"/>
      <c r="G7" s="146"/>
      <c r="H7" s="141"/>
      <c r="I7" s="141"/>
      <c r="J7" s="141"/>
      <c r="K7" s="140"/>
      <c r="L7" s="139"/>
      <c r="M7" s="139"/>
      <c r="N7" s="127"/>
      <c r="O7" s="127"/>
    </row>
    <row r="8" spans="1:23" ht="3" customHeight="1">
      <c r="A8" s="127"/>
      <c r="B8" s="141"/>
      <c r="C8" s="148"/>
      <c r="D8" s="149"/>
      <c r="E8" s="150"/>
      <c r="F8" s="514"/>
      <c r="G8" s="515"/>
      <c r="H8" s="515"/>
      <c r="I8" s="515"/>
      <c r="J8" s="150"/>
      <c r="K8" s="151"/>
      <c r="L8" s="147"/>
      <c r="M8" s="147"/>
      <c r="N8" s="139"/>
      <c r="O8" s="139"/>
    </row>
    <row r="9" spans="1:23" ht="39.950000000000003" customHeight="1">
      <c r="A9" s="127"/>
      <c r="B9" s="154"/>
      <c r="C9" s="503" t="s">
        <v>875</v>
      </c>
      <c r="D9" s="504"/>
      <c r="E9" s="505"/>
      <c r="F9" s="145"/>
      <c r="G9" s="141"/>
      <c r="H9" s="139"/>
      <c r="I9" s="139"/>
      <c r="J9" s="503" t="s">
        <v>876</v>
      </c>
      <c r="K9" s="504"/>
      <c r="L9" s="504"/>
      <c r="M9" s="505"/>
      <c r="N9" s="145"/>
      <c r="O9" s="141"/>
    </row>
    <row r="10" spans="1:23" s="155" customFormat="1" ht="18.75" customHeight="1">
      <c r="A10" s="135"/>
      <c r="B10" s="507" t="s">
        <v>752</v>
      </c>
      <c r="C10" s="507"/>
      <c r="D10" s="265"/>
      <c r="E10" s="506" t="s">
        <v>868</v>
      </c>
      <c r="F10" s="506"/>
      <c r="G10" s="265"/>
      <c r="H10" s="265"/>
      <c r="I10" s="507" t="s">
        <v>869</v>
      </c>
      <c r="J10" s="507"/>
      <c r="K10" s="265"/>
      <c r="L10" s="265"/>
      <c r="M10" s="506" t="s">
        <v>870</v>
      </c>
      <c r="N10" s="506"/>
      <c r="O10" s="265"/>
    </row>
    <row r="11" spans="1:23" ht="130.5" customHeight="1">
      <c r="A11" s="138"/>
      <c r="B11" s="508"/>
      <c r="C11" s="508"/>
      <c r="D11" s="266"/>
      <c r="E11" s="508"/>
      <c r="F11" s="508"/>
      <c r="G11" s="266"/>
      <c r="H11" s="266"/>
      <c r="I11" s="508"/>
      <c r="J11" s="508"/>
      <c r="K11" s="266"/>
      <c r="L11" s="266"/>
      <c r="M11" s="508"/>
      <c r="N11" s="508"/>
      <c r="O11" s="266"/>
    </row>
    <row r="14" spans="1:23" ht="24.95" customHeight="1">
      <c r="C14" s="511" t="s">
        <v>742</v>
      </c>
      <c r="D14" s="511"/>
    </row>
    <row r="15" spans="1:23" ht="24.95" customHeight="1">
      <c r="C15" s="511" t="s">
        <v>743</v>
      </c>
      <c r="D15" s="511"/>
    </row>
    <row r="16" spans="1:23" ht="24.95" customHeight="1">
      <c r="C16" s="511" t="s">
        <v>744</v>
      </c>
      <c r="D16" s="511"/>
    </row>
    <row r="17" spans="2:4" ht="24.95" customHeight="1">
      <c r="C17" s="511" t="s">
        <v>744</v>
      </c>
      <c r="D17" s="511"/>
    </row>
    <row r="20" spans="2:4" ht="14.25">
      <c r="B20" s="153"/>
      <c r="C20" s="153"/>
      <c r="D20" s="153"/>
    </row>
    <row r="21" spans="2:4" ht="14.25">
      <c r="B21" s="153"/>
      <c r="C21" s="153"/>
      <c r="D21" s="153"/>
    </row>
    <row r="22" spans="2:4" ht="14.25">
      <c r="B22" s="153"/>
      <c r="C22" s="153"/>
      <c r="D22" s="153"/>
    </row>
    <row r="23" spans="2:4" ht="14.25">
      <c r="B23" s="153"/>
      <c r="C23" s="153"/>
      <c r="D23" s="153"/>
    </row>
  </sheetData>
  <mergeCells count="19">
    <mergeCell ref="A1:O1"/>
    <mergeCell ref="J9:M9"/>
    <mergeCell ref="I10:J10"/>
    <mergeCell ref="M10:N10"/>
    <mergeCell ref="F4:I4"/>
    <mergeCell ref="F6:I6"/>
    <mergeCell ref="F8:I8"/>
    <mergeCell ref="C9:E9"/>
    <mergeCell ref="I11:J11"/>
    <mergeCell ref="M11:N11"/>
    <mergeCell ref="C14:D14"/>
    <mergeCell ref="C15:D15"/>
    <mergeCell ref="A2:N2"/>
    <mergeCell ref="C16:D16"/>
    <mergeCell ref="C17:D17"/>
    <mergeCell ref="B10:C10"/>
    <mergeCell ref="B11:C11"/>
    <mergeCell ref="E10:F10"/>
    <mergeCell ref="E11:F11"/>
  </mergeCells>
  <phoneticPr fontId="37" type="noConversion"/>
  <pageMargins left="0.11811023622047245" right="0.11811023622047245" top="0.35433070866141736" bottom="0.15748031496062992" header="0.19685039370078741" footer="0.118110236220472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="120" zoomScaleNormal="120" workbookViewId="0">
      <selection activeCell="H6" sqref="H6"/>
    </sheetView>
  </sheetViews>
  <sheetFormatPr defaultColWidth="6.7109375" defaultRowHeight="16.5"/>
  <cols>
    <col min="1" max="1" width="1.7109375" style="44" customWidth="1"/>
    <col min="2" max="2" width="17.85546875" style="6" customWidth="1"/>
    <col min="3" max="3" width="8.28515625" style="10" customWidth="1"/>
    <col min="4" max="4" width="8" style="10" customWidth="1"/>
    <col min="5" max="13" width="6.7109375" style="10" customWidth="1"/>
    <col min="14" max="16" width="6.7109375" style="6"/>
    <col min="17" max="17" width="6.7109375" style="6" customWidth="1"/>
    <col min="18" max="16384" width="6.7109375" style="6"/>
  </cols>
  <sheetData>
    <row r="1" spans="1:13">
      <c r="B1" s="386" t="s">
        <v>857</v>
      </c>
      <c r="C1" s="386"/>
      <c r="D1" s="386"/>
      <c r="E1" s="386"/>
      <c r="F1" s="386"/>
      <c r="G1" s="16"/>
      <c r="H1" s="16"/>
      <c r="I1" s="16"/>
      <c r="J1" s="16"/>
      <c r="K1" s="16"/>
      <c r="L1" s="16"/>
      <c r="M1" s="16">
        <v>10.14</v>
      </c>
    </row>
    <row r="2" spans="1:13" ht="42" customHeight="1">
      <c r="A2" s="45"/>
      <c r="B2" s="5" t="s">
        <v>0</v>
      </c>
      <c r="C2" s="11" t="s">
        <v>1</v>
      </c>
      <c r="D2" s="2" t="s">
        <v>110</v>
      </c>
      <c r="E2" s="2" t="s">
        <v>111</v>
      </c>
      <c r="F2" s="2" t="s">
        <v>613</v>
      </c>
      <c r="G2" s="2" t="s">
        <v>292</v>
      </c>
      <c r="H2" s="2" t="s">
        <v>293</v>
      </c>
      <c r="I2" s="2" t="s">
        <v>294</v>
      </c>
      <c r="J2" s="2" t="s">
        <v>295</v>
      </c>
      <c r="K2" s="2" t="s">
        <v>296</v>
      </c>
      <c r="L2" s="2" t="s">
        <v>297</v>
      </c>
      <c r="M2" s="2" t="s">
        <v>298</v>
      </c>
    </row>
    <row r="3" spans="1:13">
      <c r="A3" s="45"/>
      <c r="B3" s="9" t="s">
        <v>286</v>
      </c>
      <c r="C3" s="11" t="s">
        <v>113</v>
      </c>
      <c r="D3" s="11" t="s">
        <v>169</v>
      </c>
      <c r="E3" s="11" t="s">
        <v>170</v>
      </c>
      <c r="F3" s="11" t="s">
        <v>171</v>
      </c>
      <c r="G3" s="11" t="s">
        <v>172</v>
      </c>
      <c r="H3" s="11" t="s">
        <v>173</v>
      </c>
      <c r="I3" s="11" t="s">
        <v>174</v>
      </c>
      <c r="J3" s="11" t="s">
        <v>175</v>
      </c>
      <c r="K3" s="11" t="s">
        <v>176</v>
      </c>
      <c r="L3" s="11" t="s">
        <v>177</v>
      </c>
      <c r="M3" s="11" t="s">
        <v>178</v>
      </c>
    </row>
    <row r="4" spans="1:13">
      <c r="A4" s="45"/>
      <c r="B4" s="9" t="s">
        <v>290</v>
      </c>
      <c r="C4" s="11" t="s">
        <v>113</v>
      </c>
      <c r="D4" s="11" t="s">
        <v>170</v>
      </c>
      <c r="E4" s="11" t="s">
        <v>179</v>
      </c>
      <c r="F4" s="11" t="s">
        <v>180</v>
      </c>
      <c r="G4" s="11" t="s">
        <v>181</v>
      </c>
      <c r="H4" s="11" t="s">
        <v>182</v>
      </c>
      <c r="I4" s="11" t="s">
        <v>183</v>
      </c>
      <c r="J4" s="11" t="s">
        <v>184</v>
      </c>
      <c r="K4" s="11" t="s">
        <v>185</v>
      </c>
      <c r="L4" s="11" t="s">
        <v>186</v>
      </c>
      <c r="M4" s="11" t="s">
        <v>187</v>
      </c>
    </row>
    <row r="5" spans="1:13">
      <c r="A5" s="45"/>
      <c r="B5" s="9" t="s">
        <v>124</v>
      </c>
      <c r="C5" s="11" t="s">
        <v>125</v>
      </c>
      <c r="D5" s="11" t="s">
        <v>126</v>
      </c>
      <c r="E5" s="11" t="s">
        <v>127</v>
      </c>
      <c r="F5" s="11" t="s">
        <v>188</v>
      </c>
      <c r="G5" s="11" t="s">
        <v>189</v>
      </c>
      <c r="H5" s="11" t="s">
        <v>190</v>
      </c>
      <c r="I5" s="11" t="s">
        <v>191</v>
      </c>
      <c r="J5" s="11" t="s">
        <v>192</v>
      </c>
      <c r="K5" s="11" t="s">
        <v>193</v>
      </c>
      <c r="L5" s="11" t="s">
        <v>194</v>
      </c>
      <c r="M5" s="11" t="s">
        <v>195</v>
      </c>
    </row>
    <row r="6" spans="1:13">
      <c r="A6" s="45"/>
      <c r="B6" s="9" t="s">
        <v>287</v>
      </c>
      <c r="C6" s="11" t="s">
        <v>136</v>
      </c>
      <c r="D6" s="11" t="s">
        <v>138</v>
      </c>
      <c r="E6" s="11" t="s">
        <v>137</v>
      </c>
      <c r="F6" s="11" t="s">
        <v>196</v>
      </c>
      <c r="G6" s="11" t="s">
        <v>197</v>
      </c>
      <c r="H6" s="11" t="s">
        <v>198</v>
      </c>
      <c r="I6" s="11" t="s">
        <v>199</v>
      </c>
      <c r="J6" s="11" t="s">
        <v>200</v>
      </c>
      <c r="K6" s="11" t="s">
        <v>201</v>
      </c>
      <c r="L6" s="11" t="s">
        <v>202</v>
      </c>
      <c r="M6" s="11" t="s">
        <v>203</v>
      </c>
    </row>
    <row r="7" spans="1:13">
      <c r="A7" s="45"/>
      <c r="B7" s="9" t="s">
        <v>288</v>
      </c>
      <c r="C7" s="11" t="s">
        <v>136</v>
      </c>
      <c r="D7" s="11" t="s">
        <v>138</v>
      </c>
      <c r="E7" s="11" t="s">
        <v>137</v>
      </c>
      <c r="F7" s="11" t="s">
        <v>204</v>
      </c>
      <c r="G7" s="11" t="s">
        <v>205</v>
      </c>
      <c r="H7" s="11" t="s">
        <v>206</v>
      </c>
      <c r="I7" s="11" t="s">
        <v>207</v>
      </c>
      <c r="J7" s="11" t="s">
        <v>208</v>
      </c>
      <c r="K7" s="11" t="s">
        <v>209</v>
      </c>
      <c r="L7" s="11" t="s">
        <v>210</v>
      </c>
      <c r="M7" s="11" t="s">
        <v>211</v>
      </c>
    </row>
    <row r="8" spans="1:13">
      <c r="A8" s="45"/>
      <c r="B8" s="9" t="s">
        <v>212</v>
      </c>
      <c r="C8" s="11" t="s">
        <v>148</v>
      </c>
      <c r="D8" s="11" t="s">
        <v>149</v>
      </c>
      <c r="E8" s="11" t="s">
        <v>213</v>
      </c>
      <c r="F8" s="11" t="s">
        <v>214</v>
      </c>
      <c r="G8" s="11" t="s">
        <v>215</v>
      </c>
      <c r="H8" s="11" t="s">
        <v>216</v>
      </c>
      <c r="I8" s="11" t="s">
        <v>217</v>
      </c>
      <c r="J8" s="11" t="s">
        <v>218</v>
      </c>
      <c r="K8" s="11" t="s">
        <v>219</v>
      </c>
      <c r="L8" s="11" t="s">
        <v>220</v>
      </c>
      <c r="M8" s="11" t="s">
        <v>221</v>
      </c>
    </row>
    <row r="9" spans="1:13">
      <c r="A9" s="45"/>
      <c r="B9" s="9" t="s">
        <v>222</v>
      </c>
      <c r="C9" s="11" t="s">
        <v>223</v>
      </c>
      <c r="D9" s="11" t="s">
        <v>224</v>
      </c>
      <c r="E9" s="11" t="s">
        <v>225</v>
      </c>
      <c r="F9" s="11" t="s">
        <v>226</v>
      </c>
      <c r="G9" s="11" t="s">
        <v>227</v>
      </c>
      <c r="H9" s="11" t="s">
        <v>228</v>
      </c>
      <c r="I9" s="11" t="s">
        <v>229</v>
      </c>
      <c r="J9" s="11" t="s">
        <v>230</v>
      </c>
      <c r="K9" s="11" t="s">
        <v>231</v>
      </c>
      <c r="L9" s="11" t="s">
        <v>232</v>
      </c>
      <c r="M9" s="11" t="s">
        <v>233</v>
      </c>
    </row>
    <row r="10" spans="1:13">
      <c r="B10" s="386" t="s">
        <v>574</v>
      </c>
      <c r="C10" s="386"/>
      <c r="D10" s="386"/>
      <c r="E10" s="386"/>
      <c r="F10" s="386"/>
      <c r="G10" s="15"/>
      <c r="H10" s="15"/>
      <c r="I10" s="15"/>
      <c r="J10" s="15"/>
      <c r="K10" s="15"/>
      <c r="L10" s="15"/>
      <c r="M10" s="15">
        <v>10.14</v>
      </c>
    </row>
    <row r="11" spans="1:13" ht="42" customHeight="1">
      <c r="A11" s="45"/>
      <c r="B11" s="5" t="s">
        <v>0</v>
      </c>
      <c r="C11" s="11" t="s">
        <v>1</v>
      </c>
      <c r="D11" s="2" t="s">
        <v>110</v>
      </c>
      <c r="E11" s="2" t="s">
        <v>111</v>
      </c>
      <c r="F11" s="2" t="s">
        <v>615</v>
      </c>
      <c r="G11" s="2" t="s">
        <v>292</v>
      </c>
      <c r="H11" s="2" t="s">
        <v>293</v>
      </c>
      <c r="I11" s="2" t="s">
        <v>294</v>
      </c>
      <c r="J11" s="2" t="s">
        <v>295</v>
      </c>
      <c r="K11" s="2" t="s">
        <v>296</v>
      </c>
      <c r="L11" s="2" t="s">
        <v>297</v>
      </c>
      <c r="M11" s="2" t="s">
        <v>298</v>
      </c>
    </row>
    <row r="12" spans="1:13">
      <c r="A12" s="45">
        <v>1</v>
      </c>
      <c r="B12" s="9" t="s">
        <v>112</v>
      </c>
      <c r="C12" s="11" t="s">
        <v>113</v>
      </c>
      <c r="D12" s="11" t="s">
        <v>114</v>
      </c>
      <c r="E12" s="11" t="s">
        <v>115</v>
      </c>
      <c r="F12" s="11" t="s">
        <v>116</v>
      </c>
      <c r="G12" s="11" t="s">
        <v>117</v>
      </c>
      <c r="H12" s="11" t="s">
        <v>118</v>
      </c>
      <c r="I12" s="11" t="s">
        <v>119</v>
      </c>
      <c r="J12" s="11" t="s">
        <v>120</v>
      </c>
      <c r="K12" s="11" t="s">
        <v>121</v>
      </c>
      <c r="L12" s="11" t="s">
        <v>122</v>
      </c>
      <c r="M12" s="11" t="s">
        <v>123</v>
      </c>
    </row>
    <row r="13" spans="1:13">
      <c r="A13" s="45">
        <v>2</v>
      </c>
      <c r="B13" s="9" t="s">
        <v>124</v>
      </c>
      <c r="C13" s="11" t="s">
        <v>125</v>
      </c>
      <c r="D13" s="11" t="s">
        <v>126</v>
      </c>
      <c r="E13" s="11" t="s">
        <v>127</v>
      </c>
      <c r="F13" s="11" t="s">
        <v>128</v>
      </c>
      <c r="G13" s="11" t="s">
        <v>129</v>
      </c>
      <c r="H13" s="11" t="s">
        <v>130</v>
      </c>
      <c r="I13" s="11" t="s">
        <v>131</v>
      </c>
      <c r="J13" s="11" t="s">
        <v>132</v>
      </c>
      <c r="K13" s="11" t="s">
        <v>133</v>
      </c>
      <c r="L13" s="11" t="s">
        <v>134</v>
      </c>
      <c r="M13" s="12"/>
    </row>
    <row r="14" spans="1:13">
      <c r="A14" s="45">
        <v>3</v>
      </c>
      <c r="B14" s="9" t="s">
        <v>135</v>
      </c>
      <c r="C14" s="11" t="s">
        <v>136</v>
      </c>
      <c r="D14" s="11" t="s">
        <v>137</v>
      </c>
      <c r="E14" s="11" t="s">
        <v>138</v>
      </c>
      <c r="F14" s="11" t="s">
        <v>139</v>
      </c>
      <c r="G14" s="11" t="s">
        <v>140</v>
      </c>
      <c r="H14" s="11" t="s">
        <v>141</v>
      </c>
      <c r="I14" s="11" t="s">
        <v>142</v>
      </c>
      <c r="J14" s="11" t="s">
        <v>143</v>
      </c>
      <c r="K14" s="11" t="s">
        <v>144</v>
      </c>
      <c r="L14" s="11" t="s">
        <v>145</v>
      </c>
      <c r="M14" s="11" t="s">
        <v>146</v>
      </c>
    </row>
    <row r="15" spans="1:13">
      <c r="A15" s="45">
        <v>4</v>
      </c>
      <c r="B15" s="9" t="s">
        <v>147</v>
      </c>
      <c r="C15" s="11" t="s">
        <v>148</v>
      </c>
      <c r="D15" s="11" t="s">
        <v>149</v>
      </c>
      <c r="E15" s="11" t="s">
        <v>150</v>
      </c>
      <c r="F15" s="11" t="s">
        <v>151</v>
      </c>
      <c r="G15" s="11" t="s">
        <v>152</v>
      </c>
      <c r="H15" s="11" t="s">
        <v>153</v>
      </c>
      <c r="I15" s="11" t="s">
        <v>154</v>
      </c>
      <c r="J15" s="11" t="s">
        <v>155</v>
      </c>
      <c r="K15" s="11" t="s">
        <v>156</v>
      </c>
      <c r="L15" s="11" t="s">
        <v>157</v>
      </c>
      <c r="M15" s="11" t="s">
        <v>158</v>
      </c>
    </row>
    <row r="16" spans="1:13">
      <c r="A16" s="45">
        <v>5</v>
      </c>
      <c r="B16" s="9" t="s">
        <v>159</v>
      </c>
      <c r="C16" s="11" t="s">
        <v>148</v>
      </c>
      <c r="D16" s="11" t="s">
        <v>160</v>
      </c>
      <c r="E16" s="11" t="s">
        <v>150</v>
      </c>
      <c r="F16" s="11" t="s">
        <v>161</v>
      </c>
      <c r="G16" s="11" t="s">
        <v>162</v>
      </c>
      <c r="H16" s="11" t="s">
        <v>163</v>
      </c>
      <c r="I16" s="11" t="s">
        <v>164</v>
      </c>
      <c r="J16" s="11" t="s">
        <v>165</v>
      </c>
      <c r="K16" s="11" t="s">
        <v>166</v>
      </c>
      <c r="L16" s="11" t="s">
        <v>167</v>
      </c>
      <c r="M16" s="11" t="s">
        <v>168</v>
      </c>
    </row>
    <row r="17" spans="1:13">
      <c r="B17" s="388" t="s">
        <v>1017</v>
      </c>
      <c r="C17" s="388"/>
      <c r="D17" s="388"/>
      <c r="E17" s="388"/>
      <c r="F17" s="388"/>
      <c r="G17" s="15"/>
      <c r="H17" s="15"/>
      <c r="I17" s="15"/>
      <c r="J17" s="15"/>
      <c r="K17" s="15"/>
      <c r="L17" s="15"/>
      <c r="M17" s="34">
        <v>10.14</v>
      </c>
    </row>
    <row r="18" spans="1:13" ht="42" customHeight="1">
      <c r="A18" s="45"/>
      <c r="B18" s="5" t="s">
        <v>0</v>
      </c>
      <c r="C18" s="11" t="s">
        <v>1</v>
      </c>
      <c r="D18" s="2" t="s">
        <v>110</v>
      </c>
      <c r="E18" s="2" t="s">
        <v>111</v>
      </c>
      <c r="F18" s="2" t="s">
        <v>611</v>
      </c>
      <c r="G18" s="2" t="s">
        <v>292</v>
      </c>
      <c r="H18" s="2" t="s">
        <v>293</v>
      </c>
      <c r="I18" s="2" t="s">
        <v>294</v>
      </c>
      <c r="J18" s="2" t="s">
        <v>295</v>
      </c>
      <c r="K18" s="2" t="s">
        <v>296</v>
      </c>
      <c r="L18" s="2" t="s">
        <v>297</v>
      </c>
      <c r="M18" s="2" t="s">
        <v>298</v>
      </c>
    </row>
    <row r="19" spans="1:13">
      <c r="A19" s="45">
        <v>1</v>
      </c>
      <c r="B19" s="9" t="s">
        <v>289</v>
      </c>
      <c r="C19" s="11" t="s">
        <v>234</v>
      </c>
      <c r="D19" s="11" t="s">
        <v>235</v>
      </c>
      <c r="E19" s="12"/>
      <c r="F19" s="11" t="s">
        <v>236</v>
      </c>
      <c r="G19" s="11" t="s">
        <v>237</v>
      </c>
      <c r="H19" s="11" t="s">
        <v>238</v>
      </c>
      <c r="I19" s="11" t="s">
        <v>239</v>
      </c>
      <c r="J19" s="11" t="s">
        <v>240</v>
      </c>
      <c r="K19" s="11" t="s">
        <v>241</v>
      </c>
      <c r="L19" s="11" t="s">
        <v>242</v>
      </c>
      <c r="M19" s="11" t="s">
        <v>243</v>
      </c>
    </row>
    <row r="20" spans="1:13">
      <c r="A20" s="45">
        <v>2</v>
      </c>
      <c r="B20" s="9" t="s">
        <v>291</v>
      </c>
      <c r="C20" s="11" t="s">
        <v>234</v>
      </c>
      <c r="D20" s="11" t="s">
        <v>235</v>
      </c>
      <c r="E20" s="12"/>
      <c r="F20" s="11" t="s">
        <v>244</v>
      </c>
      <c r="G20" s="11" t="s">
        <v>245</v>
      </c>
      <c r="H20" s="11" t="s">
        <v>246</v>
      </c>
      <c r="I20" s="11" t="s">
        <v>247</v>
      </c>
      <c r="J20" s="11" t="s">
        <v>248</v>
      </c>
      <c r="K20" s="11" t="s">
        <v>249</v>
      </c>
      <c r="L20" s="11" t="s">
        <v>250</v>
      </c>
      <c r="M20" s="11" t="s">
        <v>251</v>
      </c>
    </row>
    <row r="21" spans="1:13" ht="16.5" customHeight="1">
      <c r="A21" s="45">
        <v>3</v>
      </c>
      <c r="B21" s="9" t="s">
        <v>252</v>
      </c>
      <c r="C21" s="11" t="s">
        <v>253</v>
      </c>
      <c r="D21" s="14" t="s">
        <v>254</v>
      </c>
      <c r="E21" s="11" t="s">
        <v>255</v>
      </c>
      <c r="F21" s="11" t="s">
        <v>256</v>
      </c>
      <c r="G21" s="11" t="s">
        <v>257</v>
      </c>
      <c r="H21" s="11" t="s">
        <v>258</v>
      </c>
      <c r="I21" s="11" t="s">
        <v>259</v>
      </c>
      <c r="J21" s="11" t="s">
        <v>260</v>
      </c>
      <c r="K21" s="11" t="s">
        <v>261</v>
      </c>
      <c r="L21" s="11" t="s">
        <v>262</v>
      </c>
      <c r="M21" s="11" t="s">
        <v>263</v>
      </c>
    </row>
    <row r="22" spans="1:13">
      <c r="A22" s="45">
        <v>4</v>
      </c>
      <c r="B22" s="9" t="s">
        <v>264</v>
      </c>
      <c r="C22" s="11" t="s">
        <v>253</v>
      </c>
      <c r="D22" s="11" t="s">
        <v>265</v>
      </c>
      <c r="E22" s="11" t="s">
        <v>266</v>
      </c>
      <c r="F22" s="11" t="s">
        <v>267</v>
      </c>
      <c r="G22" s="11" t="s">
        <v>268</v>
      </c>
      <c r="H22" s="11" t="s">
        <v>269</v>
      </c>
      <c r="I22" s="11" t="s">
        <v>270</v>
      </c>
      <c r="J22" s="11" t="s">
        <v>271</v>
      </c>
      <c r="K22" s="11" t="s">
        <v>272</v>
      </c>
      <c r="L22" s="11" t="s">
        <v>273</v>
      </c>
      <c r="M22" s="11" t="s">
        <v>274</v>
      </c>
    </row>
    <row r="23" spans="1:13">
      <c r="A23" s="45">
        <v>5</v>
      </c>
      <c r="B23" s="9" t="s">
        <v>275</v>
      </c>
      <c r="C23" s="11" t="s">
        <v>253</v>
      </c>
      <c r="D23" s="11" t="s">
        <v>276</v>
      </c>
      <c r="E23" s="11" t="s">
        <v>277</v>
      </c>
      <c r="F23" s="11" t="s">
        <v>278</v>
      </c>
      <c r="G23" s="11" t="s">
        <v>279</v>
      </c>
      <c r="H23" s="11" t="s">
        <v>280</v>
      </c>
      <c r="I23" s="11" t="s">
        <v>281</v>
      </c>
      <c r="J23" s="11" t="s">
        <v>282</v>
      </c>
      <c r="K23" s="11" t="s">
        <v>283</v>
      </c>
      <c r="L23" s="11" t="s">
        <v>284</v>
      </c>
      <c r="M23" s="11" t="s">
        <v>285</v>
      </c>
    </row>
    <row r="24" spans="1:13" ht="16.5" customHeight="1">
      <c r="B24" s="353" t="s">
        <v>1006</v>
      </c>
      <c r="C24" s="12" t="s">
        <v>1007</v>
      </c>
      <c r="D24" s="12" t="s">
        <v>126</v>
      </c>
      <c r="E24" s="12"/>
      <c r="F24" s="12" t="s">
        <v>1008</v>
      </c>
      <c r="G24" s="12" t="s">
        <v>1009</v>
      </c>
      <c r="H24" s="12" t="s">
        <v>1010</v>
      </c>
      <c r="I24" s="12" t="s">
        <v>1011</v>
      </c>
      <c r="J24" s="12" t="s">
        <v>1012</v>
      </c>
      <c r="K24" s="12" t="s">
        <v>1013</v>
      </c>
      <c r="L24" s="12" t="s">
        <v>1014</v>
      </c>
      <c r="M24" s="12" t="s">
        <v>1015</v>
      </c>
    </row>
    <row r="25" spans="1:13" ht="16.5" hidden="1" customHeight="1">
      <c r="B25" s="389" t="s">
        <v>577</v>
      </c>
      <c r="C25" s="389"/>
      <c r="D25" s="389"/>
      <c r="E25" s="389"/>
      <c r="F25" s="389"/>
      <c r="G25" s="27"/>
      <c r="H25" s="27"/>
      <c r="I25" s="27"/>
      <c r="J25" s="27"/>
      <c r="K25" s="27"/>
      <c r="L25" s="27"/>
      <c r="M25" s="27"/>
    </row>
    <row r="26" spans="1:13" ht="16.5" customHeight="1">
      <c r="B26" s="317"/>
      <c r="C26" s="317"/>
      <c r="D26" s="317"/>
      <c r="E26" s="317"/>
      <c r="F26" s="317"/>
      <c r="G26" s="27"/>
      <c r="H26" s="27"/>
      <c r="I26" s="27"/>
      <c r="J26" s="27"/>
      <c r="K26" s="27"/>
      <c r="L26" s="27"/>
      <c r="M26" s="27"/>
    </row>
    <row r="27" spans="1:13" ht="16.5" customHeight="1">
      <c r="B27" s="386" t="s">
        <v>1020</v>
      </c>
      <c r="C27" s="386"/>
      <c r="D27" s="386"/>
      <c r="E27" s="386"/>
      <c r="F27" s="387" t="s">
        <v>886</v>
      </c>
      <c r="G27" s="387"/>
      <c r="K27" s="10">
        <v>10.14</v>
      </c>
    </row>
    <row r="28" spans="1:13" s="19" customFormat="1" ht="41.25" customHeight="1">
      <c r="A28" s="46"/>
      <c r="B28" s="5" t="s">
        <v>0</v>
      </c>
      <c r="C28" s="2" t="s">
        <v>1</v>
      </c>
      <c r="D28" s="2" t="s">
        <v>110</v>
      </c>
      <c r="E28" s="2" t="s">
        <v>111</v>
      </c>
      <c r="F28" s="2" t="s">
        <v>611</v>
      </c>
      <c r="G28" s="2" t="s">
        <v>584</v>
      </c>
      <c r="H28" s="2" t="s">
        <v>585</v>
      </c>
      <c r="I28" s="2" t="s">
        <v>294</v>
      </c>
      <c r="J28" s="2" t="s">
        <v>586</v>
      </c>
      <c r="K28" s="2" t="s">
        <v>587</v>
      </c>
      <c r="L28" s="31"/>
      <c r="M28" s="32"/>
    </row>
    <row r="29" spans="1:13" ht="16.5" customHeight="1">
      <c r="A29" s="45">
        <v>1</v>
      </c>
      <c r="B29" s="9" t="s">
        <v>578</v>
      </c>
      <c r="C29" s="11" t="s">
        <v>579</v>
      </c>
      <c r="D29" s="11" t="s">
        <v>276</v>
      </c>
      <c r="E29" s="11" t="s">
        <v>580</v>
      </c>
      <c r="F29" s="11" t="s">
        <v>526</v>
      </c>
      <c r="G29" s="11" t="s">
        <v>581</v>
      </c>
      <c r="H29" s="11" t="s">
        <v>582</v>
      </c>
      <c r="I29" s="11" t="s">
        <v>583</v>
      </c>
      <c r="J29" s="11"/>
      <c r="K29" s="11"/>
      <c r="L29" s="33"/>
      <c r="M29" s="27"/>
    </row>
    <row r="30" spans="1:13" ht="16.5" customHeight="1">
      <c r="B30" s="353" t="s">
        <v>1006</v>
      </c>
      <c r="C30" s="12" t="s">
        <v>1007</v>
      </c>
      <c r="D30" s="12" t="s">
        <v>126</v>
      </c>
      <c r="E30" s="11"/>
      <c r="F30" s="11" t="s">
        <v>378</v>
      </c>
      <c r="G30" s="11" t="s">
        <v>1021</v>
      </c>
      <c r="H30" s="11" t="s">
        <v>1022</v>
      </c>
      <c r="I30" s="11" t="s">
        <v>1023</v>
      </c>
      <c r="J30" s="11" t="s">
        <v>1024</v>
      </c>
      <c r="K30" s="11" t="s">
        <v>1025</v>
      </c>
      <c r="L30" s="27"/>
      <c r="M30" s="27"/>
    </row>
    <row r="31" spans="1:13" ht="16.5" customHeight="1">
      <c r="B31" s="29"/>
      <c r="C31" s="28"/>
      <c r="D31" s="28"/>
      <c r="E31" s="28"/>
      <c r="F31" s="28"/>
    </row>
    <row r="32" spans="1:13" ht="15.75" customHeight="1">
      <c r="B32" s="386" t="s">
        <v>1018</v>
      </c>
      <c r="C32" s="386"/>
      <c r="D32" s="386"/>
      <c r="E32" s="386"/>
      <c r="F32" s="387" t="s">
        <v>886</v>
      </c>
      <c r="G32" s="387"/>
      <c r="K32" s="10">
        <v>10.14</v>
      </c>
    </row>
    <row r="33" spans="1:13" s="19" customFormat="1" ht="46.5" customHeight="1">
      <c r="A33" s="46"/>
      <c r="B33" s="5" t="s">
        <v>0</v>
      </c>
      <c r="C33" s="2" t="s">
        <v>614</v>
      </c>
      <c r="D33" s="2" t="s">
        <v>110</v>
      </c>
      <c r="E33" s="2" t="s">
        <v>111</v>
      </c>
      <c r="F33" s="2" t="s">
        <v>613</v>
      </c>
      <c r="G33" s="2" t="s">
        <v>584</v>
      </c>
      <c r="H33" s="2" t="s">
        <v>585</v>
      </c>
      <c r="I33" s="2" t="s">
        <v>294</v>
      </c>
      <c r="J33" s="2" t="s">
        <v>586</v>
      </c>
      <c r="K33" s="2" t="s">
        <v>587</v>
      </c>
      <c r="L33" s="31"/>
      <c r="M33" s="32"/>
    </row>
    <row r="34" spans="1:13">
      <c r="A34" s="44">
        <v>1</v>
      </c>
      <c r="B34" s="354" t="s">
        <v>588</v>
      </c>
      <c r="C34" s="30" t="s">
        <v>1019</v>
      </c>
      <c r="D34" s="30"/>
      <c r="E34" s="30"/>
      <c r="F34" s="30" t="s">
        <v>589</v>
      </c>
      <c r="G34" s="30" t="s">
        <v>499</v>
      </c>
      <c r="H34" s="30" t="s">
        <v>590</v>
      </c>
      <c r="I34" s="30" t="s">
        <v>500</v>
      </c>
      <c r="J34" s="30" t="s">
        <v>498</v>
      </c>
      <c r="K34" s="30"/>
    </row>
    <row r="35" spans="1:13">
      <c r="A35" s="44">
        <v>2</v>
      </c>
      <c r="B35" s="354" t="s">
        <v>591</v>
      </c>
      <c r="C35" s="30" t="s">
        <v>1019</v>
      </c>
      <c r="D35" s="30"/>
      <c r="E35" s="30"/>
      <c r="F35" s="30" t="s">
        <v>495</v>
      </c>
      <c r="G35" s="30" t="s">
        <v>592</v>
      </c>
      <c r="H35" s="30" t="s">
        <v>497</v>
      </c>
      <c r="I35" s="30" t="s">
        <v>593</v>
      </c>
      <c r="J35" s="30" t="s">
        <v>594</v>
      </c>
      <c r="K35" s="30"/>
    </row>
    <row r="36" spans="1:13">
      <c r="A36" s="44">
        <v>3</v>
      </c>
      <c r="B36" s="354" t="s">
        <v>595</v>
      </c>
      <c r="C36" s="30" t="s">
        <v>1019</v>
      </c>
      <c r="D36" s="30"/>
      <c r="E36" s="30"/>
      <c r="F36" s="30" t="s">
        <v>596</v>
      </c>
      <c r="G36" s="30" t="s">
        <v>597</v>
      </c>
      <c r="H36" s="30" t="s">
        <v>598</v>
      </c>
      <c r="I36" s="30" t="s">
        <v>599</v>
      </c>
      <c r="J36" s="30"/>
      <c r="K36" s="30"/>
    </row>
    <row r="37" spans="1:13">
      <c r="B37" s="353" t="s">
        <v>1006</v>
      </c>
      <c r="C37" s="12" t="s">
        <v>1007</v>
      </c>
      <c r="D37" s="12" t="s">
        <v>126</v>
      </c>
      <c r="E37" s="12"/>
      <c r="F37" s="12" t="s">
        <v>1026</v>
      </c>
      <c r="G37" s="12" t="s">
        <v>1027</v>
      </c>
      <c r="H37" s="12" t="s">
        <v>1028</v>
      </c>
      <c r="I37" s="12" t="s">
        <v>1029</v>
      </c>
      <c r="J37" s="12" t="s">
        <v>1030</v>
      </c>
      <c r="K37" s="12"/>
    </row>
  </sheetData>
  <mergeCells count="8">
    <mergeCell ref="B32:E32"/>
    <mergeCell ref="F32:G32"/>
    <mergeCell ref="B10:F10"/>
    <mergeCell ref="B1:F1"/>
    <mergeCell ref="B17:F17"/>
    <mergeCell ref="B25:F25"/>
    <mergeCell ref="B27:E27"/>
    <mergeCell ref="F27:G27"/>
  </mergeCells>
  <phoneticPr fontId="3" type="noConversion"/>
  <conditionalFormatting sqref="F12:M14 G1:M1 F19:M23 F3:M7 G17:L17">
    <cfRule type="duplicateValues" dxfId="19" priority="6"/>
  </conditionalFormatting>
  <conditionalFormatting sqref="F8:M9 G10:M10">
    <cfRule type="duplicateValues" dxfId="18" priority="5"/>
  </conditionalFormatting>
  <conditionalFormatting sqref="F15:M16">
    <cfRule type="duplicateValues" dxfId="17" priority="4"/>
  </conditionalFormatting>
  <conditionalFormatting sqref="G25:M26">
    <cfRule type="duplicateValues" dxfId="16" priority="3"/>
  </conditionalFormatting>
  <conditionalFormatting sqref="F28:M30">
    <cfRule type="duplicateValues" dxfId="15" priority="2"/>
  </conditionalFormatting>
  <conditionalFormatting sqref="F33:M33">
    <cfRule type="duplicateValues" dxfId="14" priority="1"/>
  </conditionalFormatting>
  <printOptions horizontalCentered="1"/>
  <pageMargins left="0.19685039370078741" right="0.11811023622047245" top="0.15748031496062992" bottom="0.15748031496062992" header="0.11811023622047245" footer="0.11811023622047245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N22"/>
  <sheetViews>
    <sheetView topLeftCell="A10" zoomScale="120" zoomScaleNormal="120" workbookViewId="0">
      <selection activeCell="A23" sqref="A23"/>
    </sheetView>
  </sheetViews>
  <sheetFormatPr defaultColWidth="12.7109375" defaultRowHeight="16.5" customHeight="1"/>
  <cols>
    <col min="1" max="1" width="3.7109375" style="305" customWidth="1"/>
    <col min="2" max="2" width="18.140625" style="17" customWidth="1"/>
    <col min="3" max="3" width="7.5703125" style="17" customWidth="1"/>
    <col min="4" max="4" width="6.7109375" style="17" customWidth="1"/>
    <col min="5" max="5" width="7.28515625" style="17" customWidth="1"/>
    <col min="6" max="14" width="6.7109375" style="17" customWidth="1"/>
    <col min="15" max="15" width="10.42578125" style="17" customWidth="1"/>
    <col min="16" max="16" width="10.5703125" style="17" customWidth="1"/>
    <col min="17" max="17" width="9.42578125" style="17" customWidth="1"/>
    <col min="18" max="20" width="18.85546875" style="17" customWidth="1"/>
    <col min="21" max="16384" width="12.7109375" style="17"/>
  </cols>
  <sheetData>
    <row r="1" spans="1:14" ht="16.5" customHeight="1">
      <c r="A1" s="297"/>
      <c r="B1" s="390" t="s">
        <v>610</v>
      </c>
      <c r="C1" s="390"/>
      <c r="D1" s="390"/>
      <c r="E1" s="25"/>
      <c r="F1" s="25"/>
      <c r="G1" s="25"/>
      <c r="H1" s="25"/>
      <c r="I1" s="25"/>
      <c r="J1" s="25"/>
      <c r="K1" s="26"/>
      <c r="L1" s="26"/>
      <c r="M1" s="26"/>
      <c r="N1" s="26">
        <v>10.15</v>
      </c>
    </row>
    <row r="2" spans="1:14" ht="33.75" customHeight="1">
      <c r="B2" s="5" t="s">
        <v>0</v>
      </c>
      <c r="C2" s="2" t="s">
        <v>1</v>
      </c>
      <c r="D2" s="2" t="s">
        <v>567</v>
      </c>
      <c r="E2" s="2" t="s">
        <v>612</v>
      </c>
      <c r="F2" s="2" t="s">
        <v>558</v>
      </c>
      <c r="G2" s="2" t="s">
        <v>559</v>
      </c>
      <c r="H2" s="2" t="s">
        <v>560</v>
      </c>
      <c r="I2" s="2" t="s">
        <v>104</v>
      </c>
      <c r="J2" s="2" t="s">
        <v>561</v>
      </c>
      <c r="K2" s="2" t="s">
        <v>562</v>
      </c>
      <c r="L2" s="2" t="s">
        <v>563</v>
      </c>
      <c r="M2" s="2" t="s">
        <v>564</v>
      </c>
      <c r="N2" s="2" t="s">
        <v>109</v>
      </c>
    </row>
    <row r="3" spans="1:14" ht="16.5" customHeight="1">
      <c r="A3" s="298" t="s">
        <v>937</v>
      </c>
      <c r="B3" s="13" t="s">
        <v>483</v>
      </c>
      <c r="C3" s="20" t="s">
        <v>482</v>
      </c>
      <c r="D3" s="20" t="s">
        <v>482</v>
      </c>
      <c r="E3" s="20" t="s">
        <v>482</v>
      </c>
      <c r="F3" s="20" t="s">
        <v>481</v>
      </c>
      <c r="G3" s="20" t="s">
        <v>480</v>
      </c>
      <c r="H3" s="20" t="s">
        <v>479</v>
      </c>
      <c r="I3" s="20" t="s">
        <v>478</v>
      </c>
      <c r="J3" s="20" t="s">
        <v>477</v>
      </c>
      <c r="K3" s="20" t="s">
        <v>476</v>
      </c>
      <c r="L3" s="20" t="s">
        <v>475</v>
      </c>
      <c r="M3" s="21"/>
      <c r="N3" s="21"/>
    </row>
    <row r="4" spans="1:14" ht="16.5" customHeight="1">
      <c r="A4" s="298" t="s">
        <v>916</v>
      </c>
      <c r="B4" s="13" t="s">
        <v>474</v>
      </c>
      <c r="C4" s="20" t="s">
        <v>473</v>
      </c>
      <c r="D4" s="281" t="s">
        <v>609</v>
      </c>
      <c r="E4" s="20" t="s">
        <v>472</v>
      </c>
      <c r="F4" s="20" t="s">
        <v>471</v>
      </c>
      <c r="G4" s="20" t="s">
        <v>470</v>
      </c>
      <c r="H4" s="20" t="s">
        <v>276</v>
      </c>
      <c r="I4" s="20" t="s">
        <v>266</v>
      </c>
      <c r="J4" s="20" t="s">
        <v>469</v>
      </c>
      <c r="K4" s="20" t="s">
        <v>468</v>
      </c>
      <c r="L4" s="20" t="s">
        <v>467</v>
      </c>
      <c r="M4" s="20" t="s">
        <v>466</v>
      </c>
      <c r="N4" s="20" t="s">
        <v>465</v>
      </c>
    </row>
    <row r="5" spans="1:14" ht="28.5" customHeight="1">
      <c r="A5" s="298" t="s">
        <v>938</v>
      </c>
      <c r="B5" s="13" t="s">
        <v>464</v>
      </c>
      <c r="C5" s="20" t="s">
        <v>463</v>
      </c>
      <c r="D5" s="20" t="s">
        <v>462</v>
      </c>
      <c r="E5" s="20" t="s">
        <v>347</v>
      </c>
      <c r="F5" s="20" t="s">
        <v>461</v>
      </c>
      <c r="G5" s="20" t="s">
        <v>460</v>
      </c>
      <c r="H5" s="20" t="s">
        <v>459</v>
      </c>
      <c r="I5" s="20" t="s">
        <v>277</v>
      </c>
      <c r="J5" s="20" t="s">
        <v>458</v>
      </c>
      <c r="K5" s="20" t="s">
        <v>457</v>
      </c>
      <c r="L5" s="20" t="s">
        <v>456</v>
      </c>
      <c r="M5" s="20" t="s">
        <v>455</v>
      </c>
      <c r="N5" s="20" t="s">
        <v>454</v>
      </c>
    </row>
    <row r="6" spans="1:14" ht="28.5" customHeight="1">
      <c r="A6" s="298" t="s">
        <v>939</v>
      </c>
      <c r="B6" s="13" t="s">
        <v>453</v>
      </c>
      <c r="C6" s="20" t="s">
        <v>445</v>
      </c>
      <c r="D6" s="20" t="s">
        <v>568</v>
      </c>
      <c r="E6" s="20" t="s">
        <v>452</v>
      </c>
      <c r="F6" s="20" t="s">
        <v>451</v>
      </c>
      <c r="G6" s="20" t="s">
        <v>446</v>
      </c>
      <c r="H6" s="20" t="s">
        <v>450</v>
      </c>
      <c r="I6" s="20" t="s">
        <v>449</v>
      </c>
      <c r="J6" s="20" t="s">
        <v>448</v>
      </c>
      <c r="K6" s="21"/>
      <c r="L6" s="21"/>
      <c r="M6" s="21"/>
      <c r="N6" s="21"/>
    </row>
    <row r="7" spans="1:14" ht="27" customHeight="1">
      <c r="A7" s="298" t="s">
        <v>940</v>
      </c>
      <c r="B7" s="13" t="s">
        <v>447</v>
      </c>
      <c r="C7" s="20" t="s">
        <v>445</v>
      </c>
      <c r="D7" s="20" t="s">
        <v>568</v>
      </c>
      <c r="E7" s="20" t="s">
        <v>444</v>
      </c>
      <c r="F7" s="20" t="s">
        <v>443</v>
      </c>
      <c r="G7" s="20" t="s">
        <v>442</v>
      </c>
      <c r="H7" s="20" t="s">
        <v>441</v>
      </c>
      <c r="I7" s="20" t="s">
        <v>440</v>
      </c>
      <c r="J7" s="20" t="s">
        <v>439</v>
      </c>
      <c r="K7" s="20" t="s">
        <v>438</v>
      </c>
      <c r="L7" s="21"/>
      <c r="M7" s="21"/>
      <c r="N7" s="21"/>
    </row>
    <row r="8" spans="1:14" ht="32.25" customHeight="1">
      <c r="A8" s="298" t="s">
        <v>917</v>
      </c>
      <c r="B8" s="13" t="s">
        <v>37</v>
      </c>
      <c r="C8" s="20" t="s">
        <v>38</v>
      </c>
      <c r="D8" s="20" t="s">
        <v>437</v>
      </c>
      <c r="E8" s="20" t="s">
        <v>437</v>
      </c>
      <c r="F8" s="20" t="s">
        <v>436</v>
      </c>
      <c r="G8" s="20" t="s">
        <v>435</v>
      </c>
      <c r="H8" s="20" t="s">
        <v>39</v>
      </c>
      <c r="I8" s="20" t="s">
        <v>357</v>
      </c>
      <c r="J8" s="20" t="s">
        <v>434</v>
      </c>
      <c r="K8" s="20" t="s">
        <v>433</v>
      </c>
      <c r="L8" s="21"/>
      <c r="M8" s="21"/>
      <c r="N8" s="21"/>
    </row>
    <row r="9" spans="1:14" ht="16.5" customHeight="1">
      <c r="A9" s="298" t="s">
        <v>941</v>
      </c>
      <c r="B9" s="13" t="s">
        <v>557</v>
      </c>
      <c r="C9" s="20" t="s">
        <v>432</v>
      </c>
      <c r="D9" s="20" t="s">
        <v>431</v>
      </c>
      <c r="E9" s="20" t="s">
        <v>430</v>
      </c>
      <c r="F9" s="20" t="s">
        <v>429</v>
      </c>
      <c r="G9" s="20" t="s">
        <v>428</v>
      </c>
      <c r="H9" s="20" t="s">
        <v>427</v>
      </c>
      <c r="I9" s="20" t="s">
        <v>426</v>
      </c>
      <c r="J9" s="20" t="s">
        <v>425</v>
      </c>
      <c r="K9" s="20" t="s">
        <v>424</v>
      </c>
      <c r="L9" s="20" t="s">
        <v>423</v>
      </c>
      <c r="M9" s="21"/>
      <c r="N9" s="21"/>
    </row>
    <row r="10" spans="1:14" ht="16.5" customHeight="1">
      <c r="A10" s="298" t="s">
        <v>942</v>
      </c>
      <c r="B10" s="13" t="s">
        <v>422</v>
      </c>
      <c r="C10" s="20" t="s">
        <v>421</v>
      </c>
      <c r="D10" s="20" t="s">
        <v>420</v>
      </c>
      <c r="E10" s="20" t="s">
        <v>419</v>
      </c>
      <c r="F10" s="20" t="s">
        <v>418</v>
      </c>
      <c r="G10" s="20" t="s">
        <v>417</v>
      </c>
      <c r="H10" s="20" t="s">
        <v>416</v>
      </c>
      <c r="I10" s="20" t="s">
        <v>415</v>
      </c>
      <c r="J10" s="20" t="s">
        <v>414</v>
      </c>
      <c r="K10" s="20" t="s">
        <v>413</v>
      </c>
      <c r="L10" s="21"/>
      <c r="M10" s="21"/>
      <c r="N10" s="21"/>
    </row>
    <row r="11" spans="1:14" ht="16.5" customHeight="1">
      <c r="A11" s="298" t="s">
        <v>913</v>
      </c>
      <c r="B11" s="13" t="s">
        <v>412</v>
      </c>
      <c r="C11" s="20" t="s">
        <v>411</v>
      </c>
      <c r="D11" s="20" t="s">
        <v>410</v>
      </c>
      <c r="E11" s="20" t="s">
        <v>409</v>
      </c>
      <c r="F11" s="20" t="s">
        <v>408</v>
      </c>
      <c r="G11" s="20" t="s">
        <v>407</v>
      </c>
      <c r="H11" s="20" t="s">
        <v>406</v>
      </c>
      <c r="I11" s="20" t="s">
        <v>405</v>
      </c>
      <c r="J11" s="20" t="s">
        <v>404</v>
      </c>
      <c r="K11" s="20" t="s">
        <v>403</v>
      </c>
      <c r="L11" s="21"/>
      <c r="M11" s="21"/>
      <c r="N11" s="21"/>
    </row>
    <row r="12" spans="1:14" ht="31.5" customHeight="1">
      <c r="A12" s="298" t="s">
        <v>904</v>
      </c>
      <c r="B12" s="13" t="s">
        <v>402</v>
      </c>
      <c r="C12" s="20" t="s">
        <v>392</v>
      </c>
      <c r="D12" s="20" t="s">
        <v>569</v>
      </c>
      <c r="E12" s="20" t="s">
        <v>390</v>
      </c>
      <c r="F12" s="20" t="s">
        <v>391</v>
      </c>
      <c r="G12" s="20" t="s">
        <v>401</v>
      </c>
      <c r="H12" s="20" t="s">
        <v>400</v>
      </c>
      <c r="I12" s="20" t="s">
        <v>399</v>
      </c>
      <c r="J12" s="20" t="s">
        <v>398</v>
      </c>
      <c r="K12" s="20" t="s">
        <v>397</v>
      </c>
      <c r="L12" s="20" t="s">
        <v>396</v>
      </c>
      <c r="M12" s="20" t="s">
        <v>395</v>
      </c>
      <c r="N12" s="20" t="s">
        <v>394</v>
      </c>
    </row>
    <row r="13" spans="1:14" ht="33" customHeight="1">
      <c r="A13" s="298" t="s">
        <v>943</v>
      </c>
      <c r="B13" s="13" t="s">
        <v>393</v>
      </c>
      <c r="C13" s="20" t="s">
        <v>392</v>
      </c>
      <c r="D13" s="20" t="s">
        <v>570</v>
      </c>
      <c r="E13" s="20" t="s">
        <v>389</v>
      </c>
      <c r="F13" s="20" t="s">
        <v>388</v>
      </c>
      <c r="G13" s="20" t="s">
        <v>387</v>
      </c>
      <c r="H13" s="20" t="s">
        <v>386</v>
      </c>
      <c r="I13" s="20" t="s">
        <v>385</v>
      </c>
      <c r="J13" s="20" t="s">
        <v>384</v>
      </c>
      <c r="K13" s="20" t="s">
        <v>383</v>
      </c>
      <c r="L13" s="20" t="s">
        <v>382</v>
      </c>
      <c r="M13" s="21"/>
      <c r="N13" s="21"/>
    </row>
    <row r="14" spans="1:14" ht="16.5" customHeight="1">
      <c r="A14" s="298" t="s">
        <v>908</v>
      </c>
      <c r="B14" s="13" t="s">
        <v>381</v>
      </c>
      <c r="C14" s="20" t="s">
        <v>379</v>
      </c>
      <c r="D14" s="20" t="s">
        <v>380</v>
      </c>
      <c r="E14" s="20" t="s">
        <v>380</v>
      </c>
      <c r="F14" s="20" t="s">
        <v>379</v>
      </c>
      <c r="G14" s="20" t="s">
        <v>378</v>
      </c>
      <c r="H14" s="20" t="s">
        <v>377</v>
      </c>
      <c r="I14" s="20" t="s">
        <v>376</v>
      </c>
      <c r="J14" s="20" t="s">
        <v>375</v>
      </c>
      <c r="K14" s="20" t="s">
        <v>374</v>
      </c>
      <c r="L14" s="20" t="s">
        <v>373</v>
      </c>
      <c r="M14" s="20" t="s">
        <v>372</v>
      </c>
      <c r="N14" s="20"/>
    </row>
    <row r="15" spans="1:14" ht="18" customHeight="1">
      <c r="A15" s="298" t="s">
        <v>914</v>
      </c>
      <c r="B15" s="13" t="s">
        <v>371</v>
      </c>
      <c r="C15" s="20" t="s">
        <v>324</v>
      </c>
      <c r="D15" s="20" t="s">
        <v>323</v>
      </c>
      <c r="E15" s="20" t="s">
        <v>324</v>
      </c>
      <c r="F15" s="20" t="s">
        <v>323</v>
      </c>
      <c r="G15" s="20" t="s">
        <v>322</v>
      </c>
      <c r="H15" s="20" t="s">
        <v>321</v>
      </c>
      <c r="I15" s="20" t="s">
        <v>320</v>
      </c>
      <c r="J15" s="20" t="s">
        <v>319</v>
      </c>
      <c r="K15" s="20" t="s">
        <v>318</v>
      </c>
      <c r="L15" s="20" t="s">
        <v>317</v>
      </c>
      <c r="M15" s="20" t="s">
        <v>316</v>
      </c>
      <c r="N15" s="20" t="s">
        <v>315</v>
      </c>
    </row>
    <row r="16" spans="1:14" ht="33.75" customHeight="1">
      <c r="A16" s="298" t="s">
        <v>915</v>
      </c>
      <c r="B16" s="13" t="s">
        <v>370</v>
      </c>
      <c r="C16" s="20" t="s">
        <v>369</v>
      </c>
      <c r="D16" s="20" t="s">
        <v>571</v>
      </c>
      <c r="E16" s="20" t="s">
        <v>368</v>
      </c>
      <c r="F16" s="20" t="s">
        <v>367</v>
      </c>
      <c r="G16" s="20" t="s">
        <v>366</v>
      </c>
      <c r="H16" s="20" t="s">
        <v>365</v>
      </c>
      <c r="I16" s="20" t="s">
        <v>364</v>
      </c>
      <c r="J16" s="20" t="s">
        <v>363</v>
      </c>
      <c r="K16" s="20" t="s">
        <v>362</v>
      </c>
      <c r="L16" s="20" t="s">
        <v>361</v>
      </c>
      <c r="M16" s="21"/>
      <c r="N16" s="21"/>
    </row>
    <row r="17" spans="1:14" ht="16.5" customHeight="1">
      <c r="A17" s="298" t="s">
        <v>912</v>
      </c>
      <c r="B17" s="13" t="s">
        <v>360</v>
      </c>
      <c r="C17" s="20" t="s">
        <v>39</v>
      </c>
      <c r="D17" s="20" t="s">
        <v>358</v>
      </c>
      <c r="E17" s="20" t="s">
        <v>359</v>
      </c>
      <c r="F17" s="280" t="s">
        <v>39</v>
      </c>
      <c r="G17" s="279" t="s">
        <v>358</v>
      </c>
      <c r="H17" s="279" t="s">
        <v>357</v>
      </c>
      <c r="I17" s="20" t="s">
        <v>356</v>
      </c>
      <c r="J17" s="20" t="s">
        <v>355</v>
      </c>
      <c r="K17" s="20" t="s">
        <v>354</v>
      </c>
      <c r="L17" s="20" t="s">
        <v>235</v>
      </c>
      <c r="M17" s="20" t="s">
        <v>353</v>
      </c>
      <c r="N17" s="20" t="s">
        <v>352</v>
      </c>
    </row>
    <row r="18" spans="1:14" ht="16.5" customHeight="1">
      <c r="A18" s="298" t="s">
        <v>909</v>
      </c>
      <c r="B18" s="13" t="s">
        <v>351</v>
      </c>
      <c r="C18" s="20" t="s">
        <v>304</v>
      </c>
      <c r="D18" s="21"/>
      <c r="E18" s="20" t="s">
        <v>306</v>
      </c>
      <c r="F18" s="20" t="s">
        <v>311</v>
      </c>
      <c r="G18" s="20" t="s">
        <v>309</v>
      </c>
      <c r="H18" s="20" t="s">
        <v>313</v>
      </c>
      <c r="I18" s="20" t="s">
        <v>299</v>
      </c>
      <c r="J18" s="20" t="s">
        <v>197</v>
      </c>
      <c r="K18" s="21"/>
      <c r="L18" s="21"/>
      <c r="M18" s="21"/>
      <c r="N18" s="21"/>
    </row>
    <row r="19" spans="1:14" ht="16.5" customHeight="1">
      <c r="A19" s="298" t="s">
        <v>944</v>
      </c>
      <c r="B19" s="13" t="s">
        <v>308</v>
      </c>
      <c r="C19" s="20" t="s">
        <v>304</v>
      </c>
      <c r="D19" s="21"/>
      <c r="E19" s="20" t="s">
        <v>304</v>
      </c>
      <c r="F19" s="20" t="s">
        <v>303</v>
      </c>
      <c r="G19" s="20" t="s">
        <v>300</v>
      </c>
      <c r="H19" s="20" t="s">
        <v>350</v>
      </c>
      <c r="I19" s="20" t="s">
        <v>301</v>
      </c>
      <c r="J19" s="20" t="s">
        <v>349</v>
      </c>
      <c r="K19" s="21"/>
      <c r="L19" s="21"/>
      <c r="M19" s="21"/>
      <c r="N19" s="21"/>
    </row>
    <row r="20" spans="1:14" ht="16.5" customHeight="1">
      <c r="A20" s="298" t="s">
        <v>945</v>
      </c>
      <c r="B20" s="13" t="s">
        <v>348</v>
      </c>
      <c r="C20" s="20" t="s">
        <v>347</v>
      </c>
      <c r="D20" s="20" t="s">
        <v>346</v>
      </c>
      <c r="E20" s="20" t="s">
        <v>345</v>
      </c>
      <c r="F20" s="20" t="s">
        <v>344</v>
      </c>
      <c r="G20" s="20" t="s">
        <v>343</v>
      </c>
      <c r="H20" s="20" t="s">
        <v>342</v>
      </c>
      <c r="I20" s="20" t="s">
        <v>341</v>
      </c>
      <c r="J20" s="20" t="s">
        <v>340</v>
      </c>
      <c r="K20" s="20" t="s">
        <v>339</v>
      </c>
      <c r="L20" s="21"/>
      <c r="M20" s="21"/>
      <c r="N20" s="21"/>
    </row>
    <row r="21" spans="1:14" ht="16.5" customHeight="1">
      <c r="A21" s="298" t="s">
        <v>932</v>
      </c>
      <c r="B21" s="13" t="s">
        <v>338</v>
      </c>
      <c r="C21" s="20" t="s">
        <v>337</v>
      </c>
      <c r="D21" s="20" t="s">
        <v>337</v>
      </c>
      <c r="E21" s="20" t="s">
        <v>336</v>
      </c>
      <c r="F21" s="20" t="s">
        <v>335</v>
      </c>
      <c r="G21" s="20" t="s">
        <v>334</v>
      </c>
      <c r="H21" s="20" t="s">
        <v>333</v>
      </c>
      <c r="I21" s="20" t="s">
        <v>332</v>
      </c>
      <c r="J21" s="20" t="s">
        <v>331</v>
      </c>
      <c r="K21" s="20" t="s">
        <v>330</v>
      </c>
      <c r="L21" s="20" t="s">
        <v>329</v>
      </c>
      <c r="M21" s="20" t="s">
        <v>328</v>
      </c>
      <c r="N21" s="21"/>
    </row>
    <row r="22" spans="1:14" ht="16.5" customHeight="1">
      <c r="A22" s="298" t="s">
        <v>911</v>
      </c>
      <c r="B22" s="13" t="s">
        <v>600</v>
      </c>
      <c r="C22" s="20" t="s">
        <v>38</v>
      </c>
      <c r="D22" s="20" t="s">
        <v>601</v>
      </c>
      <c r="E22" s="20"/>
      <c r="F22" s="20" t="s">
        <v>602</v>
      </c>
      <c r="G22" s="20" t="s">
        <v>603</v>
      </c>
      <c r="H22" s="20" t="s">
        <v>604</v>
      </c>
      <c r="I22" s="20" t="s">
        <v>605</v>
      </c>
      <c r="J22" s="20" t="s">
        <v>606</v>
      </c>
      <c r="K22" s="20" t="s">
        <v>607</v>
      </c>
      <c r="L22" s="20" t="s">
        <v>608</v>
      </c>
      <c r="M22" s="20"/>
      <c r="N22" s="21"/>
    </row>
  </sheetData>
  <mergeCells count="1">
    <mergeCell ref="B1:D1"/>
  </mergeCells>
  <phoneticPr fontId="3" type="noConversion"/>
  <conditionalFormatting sqref="E3:N16 E18:N21 E17 I17:N17">
    <cfRule type="duplicateValues" dxfId="1" priority="2"/>
  </conditionalFormatting>
  <conditionalFormatting sqref="E22:N22">
    <cfRule type="duplicateValues" dxfId="0" priority="1"/>
  </conditionalFormatting>
  <pageMargins left="0.11811023622047245" right="0.11811023622047245" top="0.11811023622047245" bottom="0.11811023622047245" header="0.11811023622047245" footer="0.11811023622047245"/>
  <pageSetup paperSize="9" orientation="portrait" horizontalDpi="0" verticalDpi="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35"/>
  <sheetViews>
    <sheetView topLeftCell="A16" workbookViewId="0">
      <selection activeCell="W54" sqref="W54"/>
    </sheetView>
  </sheetViews>
  <sheetFormatPr defaultRowHeight="14.25"/>
  <cols>
    <col min="1" max="1" width="2.28515625" style="306" customWidth="1"/>
    <col min="2" max="2" width="4" style="110" customWidth="1"/>
    <col min="3" max="7" width="4.7109375" style="110" customWidth="1"/>
    <col min="8" max="13" width="4" style="110" customWidth="1"/>
    <col min="14" max="19" width="3.28515625" style="110" customWidth="1"/>
    <col min="20" max="20" width="1.7109375" style="110" customWidth="1"/>
    <col min="21" max="25" width="4.7109375" style="110" customWidth="1"/>
    <col min="26" max="16384" width="9.140625" style="110"/>
  </cols>
  <sheetData>
    <row r="1" spans="1:25" ht="20.25">
      <c r="B1" s="519" t="s">
        <v>766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</row>
    <row r="2" spans="1:25" ht="19.5">
      <c r="B2" s="488" t="s">
        <v>878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</row>
    <row r="3" spans="1:25" ht="19.5">
      <c r="B3" s="474" t="s">
        <v>654</v>
      </c>
      <c r="C3" s="475"/>
      <c r="D3" s="475"/>
      <c r="E3" s="475"/>
      <c r="F3" s="475"/>
      <c r="G3" s="476"/>
      <c r="H3" s="474">
        <v>1</v>
      </c>
      <c r="I3" s="476"/>
      <c r="J3" s="474">
        <v>2</v>
      </c>
      <c r="K3" s="476"/>
      <c r="L3" s="474">
        <v>3</v>
      </c>
      <c r="M3" s="476"/>
      <c r="N3" s="474" t="s">
        <v>655</v>
      </c>
      <c r="O3" s="476"/>
      <c r="P3" s="474" t="s">
        <v>656</v>
      </c>
      <c r="Q3" s="476"/>
      <c r="R3" s="474" t="s">
        <v>657</v>
      </c>
      <c r="S3" s="476"/>
      <c r="T3" s="112"/>
      <c r="U3" s="113" t="s">
        <v>658</v>
      </c>
      <c r="V3" s="114" t="s">
        <v>659</v>
      </c>
      <c r="W3" s="477" t="s">
        <v>660</v>
      </c>
      <c r="X3" s="477"/>
      <c r="Y3" s="477"/>
    </row>
    <row r="4" spans="1:25" ht="19.5">
      <c r="A4" s="306" t="s">
        <v>661</v>
      </c>
      <c r="B4" s="115">
        <v>1</v>
      </c>
      <c r="C4" s="474" t="str">
        <f>VLOOKUP(A4,九,2,0)</f>
        <v>台高一中醫學隊</v>
      </c>
      <c r="D4" s="475"/>
      <c r="E4" s="475"/>
      <c r="F4" s="475"/>
      <c r="G4" s="476"/>
      <c r="H4" s="495"/>
      <c r="I4" s="496"/>
      <c r="J4" s="493"/>
      <c r="K4" s="494"/>
      <c r="L4" s="493"/>
      <c r="M4" s="494"/>
      <c r="N4" s="493"/>
      <c r="O4" s="494"/>
      <c r="P4" s="474"/>
      <c r="Q4" s="476"/>
      <c r="R4" s="474"/>
      <c r="S4" s="476"/>
      <c r="T4" s="111"/>
      <c r="U4" s="115">
        <v>1</v>
      </c>
      <c r="V4" s="116"/>
      <c r="W4" s="116" t="s">
        <v>662</v>
      </c>
      <c r="X4" s="117" t="s">
        <v>663</v>
      </c>
      <c r="Y4" s="118" t="s">
        <v>715</v>
      </c>
    </row>
    <row r="5" spans="1:25" ht="19.5">
      <c r="A5" s="306" t="s">
        <v>665</v>
      </c>
      <c r="B5" s="115">
        <v>2</v>
      </c>
      <c r="C5" s="474" t="str">
        <f>VLOOKUP(A5,九,2,0)</f>
        <v>竹崎高中</v>
      </c>
      <c r="D5" s="475"/>
      <c r="E5" s="475"/>
      <c r="F5" s="475"/>
      <c r="G5" s="476"/>
      <c r="H5" s="489"/>
      <c r="I5" s="490"/>
      <c r="J5" s="491"/>
      <c r="K5" s="492"/>
      <c r="L5" s="493"/>
      <c r="M5" s="494"/>
      <c r="N5" s="493"/>
      <c r="O5" s="494"/>
      <c r="P5" s="474"/>
      <c r="Q5" s="476"/>
      <c r="R5" s="474"/>
      <c r="S5" s="476"/>
      <c r="T5" s="111"/>
      <c r="U5" s="115">
        <v>7</v>
      </c>
      <c r="V5" s="116"/>
      <c r="W5" s="116" t="s">
        <v>716</v>
      </c>
      <c r="X5" s="117" t="s">
        <v>663</v>
      </c>
      <c r="Y5" s="118" t="s">
        <v>664</v>
      </c>
    </row>
    <row r="6" spans="1:25" ht="19.5">
      <c r="A6" s="306" t="s">
        <v>666</v>
      </c>
      <c r="B6" s="115">
        <v>3</v>
      </c>
      <c r="C6" s="474" t="str">
        <f>VLOOKUP(A6,九,2,0)</f>
        <v>榮興桌球隊</v>
      </c>
      <c r="D6" s="475"/>
      <c r="E6" s="475"/>
      <c r="F6" s="475"/>
      <c r="G6" s="476"/>
      <c r="H6" s="489"/>
      <c r="I6" s="490"/>
      <c r="J6" s="493"/>
      <c r="K6" s="494"/>
      <c r="L6" s="491"/>
      <c r="M6" s="492"/>
      <c r="N6" s="493"/>
      <c r="O6" s="494"/>
      <c r="P6" s="474"/>
      <c r="Q6" s="476"/>
      <c r="R6" s="474"/>
      <c r="S6" s="476"/>
      <c r="T6" s="111"/>
      <c r="U6" s="115">
        <v>13</v>
      </c>
      <c r="V6" s="116"/>
      <c r="W6" s="116" t="s">
        <v>717</v>
      </c>
      <c r="X6" s="117" t="s">
        <v>663</v>
      </c>
      <c r="Y6" s="118" t="s">
        <v>718</v>
      </c>
    </row>
    <row r="7" spans="1:25" ht="19.5">
      <c r="B7" s="111"/>
      <c r="C7" s="111"/>
      <c r="D7" s="111"/>
      <c r="E7" s="111"/>
      <c r="F7" s="111"/>
      <c r="G7" s="112"/>
      <c r="H7" s="122"/>
      <c r="I7" s="119"/>
      <c r="J7" s="119"/>
      <c r="K7" s="119"/>
      <c r="L7" s="119"/>
      <c r="M7" s="119"/>
      <c r="N7" s="119"/>
      <c r="O7" s="111"/>
      <c r="P7" s="111"/>
      <c r="Q7" s="111"/>
      <c r="R7" s="111"/>
      <c r="S7" s="111"/>
      <c r="T7" s="111"/>
      <c r="U7" s="112"/>
      <c r="V7" s="112"/>
      <c r="W7" s="112"/>
      <c r="X7" s="112"/>
      <c r="Y7" s="112"/>
    </row>
    <row r="8" spans="1:25" ht="19.5">
      <c r="B8" s="474" t="s">
        <v>667</v>
      </c>
      <c r="C8" s="475"/>
      <c r="D8" s="475"/>
      <c r="E8" s="475"/>
      <c r="F8" s="475"/>
      <c r="G8" s="476"/>
      <c r="H8" s="493">
        <v>1</v>
      </c>
      <c r="I8" s="494"/>
      <c r="J8" s="493">
        <v>2</v>
      </c>
      <c r="K8" s="494"/>
      <c r="L8" s="493">
        <v>3</v>
      </c>
      <c r="M8" s="494"/>
      <c r="N8" s="474" t="s">
        <v>655</v>
      </c>
      <c r="O8" s="476"/>
      <c r="P8" s="474" t="s">
        <v>656</v>
      </c>
      <c r="Q8" s="476"/>
      <c r="R8" s="474" t="s">
        <v>657</v>
      </c>
      <c r="S8" s="476"/>
      <c r="T8" s="112"/>
      <c r="U8" s="113" t="s">
        <v>658</v>
      </c>
      <c r="V8" s="114" t="s">
        <v>659</v>
      </c>
      <c r="W8" s="477" t="s">
        <v>668</v>
      </c>
      <c r="X8" s="477"/>
      <c r="Y8" s="477"/>
    </row>
    <row r="9" spans="1:25" ht="19.5">
      <c r="A9" s="306" t="s">
        <v>669</v>
      </c>
      <c r="B9" s="115">
        <v>1</v>
      </c>
      <c r="C9" s="474" t="str">
        <f>VLOOKUP(A9,九,2,0)</f>
        <v>金石乒乓球館</v>
      </c>
      <c r="D9" s="475"/>
      <c r="E9" s="475"/>
      <c r="F9" s="475"/>
      <c r="G9" s="476"/>
      <c r="H9" s="495"/>
      <c r="I9" s="496"/>
      <c r="J9" s="493"/>
      <c r="K9" s="494"/>
      <c r="L9" s="493"/>
      <c r="M9" s="494"/>
      <c r="N9" s="493"/>
      <c r="O9" s="494"/>
      <c r="P9" s="474"/>
      <c r="Q9" s="476"/>
      <c r="R9" s="474"/>
      <c r="S9" s="476"/>
      <c r="T9" s="111"/>
      <c r="U9" s="115">
        <v>2</v>
      </c>
      <c r="V9" s="116"/>
      <c r="W9" s="116" t="s">
        <v>670</v>
      </c>
      <c r="X9" s="117" t="s">
        <v>663</v>
      </c>
      <c r="Y9" s="118" t="s">
        <v>721</v>
      </c>
    </row>
    <row r="10" spans="1:25" ht="19.5">
      <c r="A10" s="306" t="s">
        <v>672</v>
      </c>
      <c r="B10" s="115">
        <v>2</v>
      </c>
      <c r="C10" s="474" t="str">
        <f>VLOOKUP(A10,九,2,0)</f>
        <v>警察局(紅隊)</v>
      </c>
      <c r="D10" s="475"/>
      <c r="E10" s="475"/>
      <c r="F10" s="475"/>
      <c r="G10" s="476"/>
      <c r="H10" s="489"/>
      <c r="I10" s="490"/>
      <c r="J10" s="491"/>
      <c r="K10" s="492"/>
      <c r="L10" s="493"/>
      <c r="M10" s="494"/>
      <c r="N10" s="493"/>
      <c r="O10" s="494"/>
      <c r="P10" s="474"/>
      <c r="Q10" s="476"/>
      <c r="R10" s="474"/>
      <c r="S10" s="476"/>
      <c r="T10" s="111"/>
      <c r="U10" s="115">
        <v>8</v>
      </c>
      <c r="V10" s="116"/>
      <c r="W10" s="116" t="s">
        <v>719</v>
      </c>
      <c r="X10" s="117" t="s">
        <v>663</v>
      </c>
      <c r="Y10" s="118" t="s">
        <v>671</v>
      </c>
    </row>
    <row r="11" spans="1:25" ht="19.5">
      <c r="A11" s="306" t="s">
        <v>673</v>
      </c>
      <c r="B11" s="115">
        <v>3</v>
      </c>
      <c r="C11" s="474" t="str">
        <f>VLOOKUP(A11,九,2,0)</f>
        <v>民生桌球聯誼會</v>
      </c>
      <c r="D11" s="475"/>
      <c r="E11" s="475"/>
      <c r="F11" s="475"/>
      <c r="G11" s="476"/>
      <c r="H11" s="489"/>
      <c r="I11" s="490"/>
      <c r="J11" s="493"/>
      <c r="K11" s="494"/>
      <c r="L11" s="491"/>
      <c r="M11" s="492"/>
      <c r="N11" s="493"/>
      <c r="O11" s="494"/>
      <c r="P11" s="474"/>
      <c r="Q11" s="476"/>
      <c r="R11" s="474"/>
      <c r="S11" s="476"/>
      <c r="T11" s="111"/>
      <c r="U11" s="115">
        <v>14</v>
      </c>
      <c r="V11" s="116"/>
      <c r="W11" s="116" t="s">
        <v>720</v>
      </c>
      <c r="X11" s="117" t="s">
        <v>663</v>
      </c>
      <c r="Y11" s="118" t="s">
        <v>722</v>
      </c>
    </row>
    <row r="12" spans="1:25" ht="19.5">
      <c r="B12" s="111"/>
      <c r="C12" s="111"/>
      <c r="D12" s="111"/>
      <c r="E12" s="111"/>
      <c r="F12" s="111"/>
      <c r="G12" s="112"/>
      <c r="H12" s="122"/>
      <c r="I12" s="119"/>
      <c r="J12" s="119"/>
      <c r="K12" s="119"/>
      <c r="L12" s="119"/>
      <c r="M12" s="119"/>
      <c r="N12" s="119"/>
      <c r="O12" s="111"/>
      <c r="P12" s="111"/>
      <c r="Q12" s="111"/>
      <c r="R12" s="111"/>
      <c r="S12" s="111"/>
      <c r="T12" s="111"/>
      <c r="U12" s="112"/>
      <c r="V12" s="112"/>
      <c r="W12" s="112"/>
      <c r="X12" s="112"/>
      <c r="Y12" s="112"/>
    </row>
    <row r="13" spans="1:25" ht="19.5">
      <c r="B13" s="474" t="s">
        <v>674</v>
      </c>
      <c r="C13" s="475"/>
      <c r="D13" s="475"/>
      <c r="E13" s="475"/>
      <c r="F13" s="475"/>
      <c r="G13" s="476"/>
      <c r="H13" s="493">
        <v>1</v>
      </c>
      <c r="I13" s="494"/>
      <c r="J13" s="493">
        <v>2</v>
      </c>
      <c r="K13" s="494"/>
      <c r="L13" s="493">
        <v>3</v>
      </c>
      <c r="M13" s="494"/>
      <c r="N13" s="474" t="s">
        <v>655</v>
      </c>
      <c r="O13" s="476"/>
      <c r="P13" s="474" t="s">
        <v>656</v>
      </c>
      <c r="Q13" s="476"/>
      <c r="R13" s="474" t="s">
        <v>657</v>
      </c>
      <c r="S13" s="476"/>
      <c r="T13" s="112"/>
      <c r="U13" s="113" t="s">
        <v>658</v>
      </c>
      <c r="V13" s="114" t="s">
        <v>659</v>
      </c>
      <c r="W13" s="477" t="s">
        <v>675</v>
      </c>
      <c r="X13" s="477"/>
      <c r="Y13" s="477"/>
    </row>
    <row r="14" spans="1:25" ht="19.5">
      <c r="A14" s="306" t="s">
        <v>676</v>
      </c>
      <c r="B14" s="115">
        <v>1</v>
      </c>
      <c r="C14" s="474" t="str">
        <f>VLOOKUP(A14,九,2,0)</f>
        <v>JOOLA 紅</v>
      </c>
      <c r="D14" s="475"/>
      <c r="E14" s="475"/>
      <c r="F14" s="475"/>
      <c r="G14" s="476"/>
      <c r="H14" s="495"/>
      <c r="I14" s="496"/>
      <c r="J14" s="493"/>
      <c r="K14" s="494"/>
      <c r="L14" s="493"/>
      <c r="M14" s="494"/>
      <c r="N14" s="493"/>
      <c r="O14" s="494"/>
      <c r="P14" s="474"/>
      <c r="Q14" s="476"/>
      <c r="R14" s="474"/>
      <c r="S14" s="476"/>
      <c r="T14" s="111"/>
      <c r="U14" s="115">
        <v>3</v>
      </c>
      <c r="V14" s="116"/>
      <c r="W14" s="116" t="s">
        <v>677</v>
      </c>
      <c r="X14" s="117" t="s">
        <v>663</v>
      </c>
      <c r="Y14" s="118" t="s">
        <v>723</v>
      </c>
    </row>
    <row r="15" spans="1:25" ht="19.5">
      <c r="A15" s="306" t="s">
        <v>679</v>
      </c>
      <c r="B15" s="115">
        <v>2</v>
      </c>
      <c r="C15" s="516" t="str">
        <f>VLOOKUP(A15,九,2,0)</f>
        <v>乾佑工業寶騏建設Ａ</v>
      </c>
      <c r="D15" s="517"/>
      <c r="E15" s="517"/>
      <c r="F15" s="517"/>
      <c r="G15" s="518"/>
      <c r="H15" s="489"/>
      <c r="I15" s="490"/>
      <c r="J15" s="491"/>
      <c r="K15" s="492"/>
      <c r="L15" s="493"/>
      <c r="M15" s="494"/>
      <c r="N15" s="493"/>
      <c r="O15" s="494"/>
      <c r="P15" s="474"/>
      <c r="Q15" s="476"/>
      <c r="R15" s="474"/>
      <c r="S15" s="476"/>
      <c r="T15" s="111"/>
      <c r="U15" s="115">
        <v>9</v>
      </c>
      <c r="V15" s="116"/>
      <c r="W15" s="116" t="s">
        <v>724</v>
      </c>
      <c r="X15" s="117" t="s">
        <v>663</v>
      </c>
      <c r="Y15" s="118" t="s">
        <v>678</v>
      </c>
    </row>
    <row r="16" spans="1:25" ht="19.5">
      <c r="A16" s="306" t="s">
        <v>680</v>
      </c>
      <c r="B16" s="115">
        <v>3</v>
      </c>
      <c r="C16" s="474" t="str">
        <f>VLOOKUP(A16,九,2,0)</f>
        <v>民生樂活隊</v>
      </c>
      <c r="D16" s="475"/>
      <c r="E16" s="475"/>
      <c r="F16" s="475"/>
      <c r="G16" s="476"/>
      <c r="H16" s="489"/>
      <c r="I16" s="490"/>
      <c r="J16" s="493"/>
      <c r="K16" s="494"/>
      <c r="L16" s="491"/>
      <c r="M16" s="492"/>
      <c r="N16" s="493"/>
      <c r="O16" s="494"/>
      <c r="P16" s="474"/>
      <c r="Q16" s="476"/>
      <c r="R16" s="474"/>
      <c r="S16" s="476"/>
      <c r="T16" s="111"/>
      <c r="U16" s="115">
        <v>15</v>
      </c>
      <c r="V16" s="116"/>
      <c r="W16" s="116" t="s">
        <v>725</v>
      </c>
      <c r="X16" s="117" t="s">
        <v>663</v>
      </c>
      <c r="Y16" s="118" t="s">
        <v>726</v>
      </c>
    </row>
    <row r="17" spans="1:25" ht="19.5">
      <c r="B17" s="111"/>
      <c r="C17" s="111"/>
      <c r="D17" s="111"/>
      <c r="E17" s="111"/>
      <c r="F17" s="111"/>
      <c r="G17" s="112"/>
      <c r="H17" s="122"/>
      <c r="I17" s="119"/>
      <c r="J17" s="119"/>
      <c r="K17" s="119"/>
      <c r="L17" s="119"/>
      <c r="M17" s="119"/>
      <c r="N17" s="119"/>
      <c r="O17" s="111"/>
      <c r="P17" s="111"/>
      <c r="Q17" s="111"/>
      <c r="R17" s="111"/>
      <c r="S17" s="111"/>
      <c r="T17" s="111"/>
      <c r="U17" s="112"/>
      <c r="V17" s="112"/>
      <c r="W17" s="112"/>
      <c r="X17" s="112"/>
      <c r="Y17" s="112"/>
    </row>
    <row r="18" spans="1:25" ht="19.5">
      <c r="B18" s="474" t="s">
        <v>681</v>
      </c>
      <c r="C18" s="475"/>
      <c r="D18" s="475"/>
      <c r="E18" s="475"/>
      <c r="F18" s="475"/>
      <c r="G18" s="476"/>
      <c r="H18" s="493">
        <v>1</v>
      </c>
      <c r="I18" s="494"/>
      <c r="J18" s="493">
        <v>2</v>
      </c>
      <c r="K18" s="494"/>
      <c r="L18" s="493">
        <v>3</v>
      </c>
      <c r="M18" s="494"/>
      <c r="N18" s="474" t="s">
        <v>655</v>
      </c>
      <c r="O18" s="476"/>
      <c r="P18" s="474" t="s">
        <v>656</v>
      </c>
      <c r="Q18" s="476"/>
      <c r="R18" s="474" t="s">
        <v>657</v>
      </c>
      <c r="S18" s="476"/>
      <c r="T18" s="112"/>
      <c r="U18" s="113" t="s">
        <v>658</v>
      </c>
      <c r="V18" s="114" t="s">
        <v>659</v>
      </c>
      <c r="W18" s="477" t="s">
        <v>682</v>
      </c>
      <c r="X18" s="477"/>
      <c r="Y18" s="477"/>
    </row>
    <row r="19" spans="1:25" ht="19.5">
      <c r="A19" s="306" t="s">
        <v>683</v>
      </c>
      <c r="B19" s="115">
        <v>1</v>
      </c>
      <c r="C19" s="474" t="str">
        <f>VLOOKUP(A19,九,2,0)</f>
        <v>JOOLA 藍</v>
      </c>
      <c r="D19" s="475"/>
      <c r="E19" s="475"/>
      <c r="F19" s="475"/>
      <c r="G19" s="476"/>
      <c r="H19" s="495"/>
      <c r="I19" s="496"/>
      <c r="J19" s="493"/>
      <c r="K19" s="494"/>
      <c r="L19" s="493"/>
      <c r="M19" s="494"/>
      <c r="N19" s="493"/>
      <c r="O19" s="494"/>
      <c r="P19" s="474"/>
      <c r="Q19" s="476"/>
      <c r="R19" s="474"/>
      <c r="S19" s="476"/>
      <c r="T19" s="111"/>
      <c r="U19" s="115">
        <v>4</v>
      </c>
      <c r="V19" s="116"/>
      <c r="W19" s="116" t="s">
        <v>684</v>
      </c>
      <c r="X19" s="117" t="s">
        <v>663</v>
      </c>
      <c r="Y19" s="118" t="s">
        <v>729</v>
      </c>
    </row>
    <row r="20" spans="1:25" ht="19.5">
      <c r="A20" s="306" t="s">
        <v>686</v>
      </c>
      <c r="B20" s="115">
        <v>2</v>
      </c>
      <c r="C20" s="474" t="str">
        <f>VLOOKUP(A20,九,2,0)</f>
        <v>三葉海鮮</v>
      </c>
      <c r="D20" s="475"/>
      <c r="E20" s="475"/>
      <c r="F20" s="475"/>
      <c r="G20" s="476"/>
      <c r="H20" s="489"/>
      <c r="I20" s="490"/>
      <c r="J20" s="491"/>
      <c r="K20" s="492"/>
      <c r="L20" s="493"/>
      <c r="M20" s="494"/>
      <c r="N20" s="493"/>
      <c r="O20" s="494"/>
      <c r="P20" s="474"/>
      <c r="Q20" s="476"/>
      <c r="R20" s="474"/>
      <c r="S20" s="476"/>
      <c r="T20" s="111"/>
      <c r="U20" s="115">
        <v>10</v>
      </c>
      <c r="V20" s="116"/>
      <c r="W20" s="116" t="s">
        <v>727</v>
      </c>
      <c r="X20" s="117" t="s">
        <v>663</v>
      </c>
      <c r="Y20" s="118" t="s">
        <v>685</v>
      </c>
    </row>
    <row r="21" spans="1:25" ht="19.5">
      <c r="A21" s="306" t="s">
        <v>687</v>
      </c>
      <c r="B21" s="115">
        <v>3</v>
      </c>
      <c r="C21" s="474" t="str">
        <f>VLOOKUP(A21,九,2,0)</f>
        <v>輔大金石</v>
      </c>
      <c r="D21" s="475"/>
      <c r="E21" s="475"/>
      <c r="F21" s="475"/>
      <c r="G21" s="476"/>
      <c r="H21" s="489"/>
      <c r="I21" s="490"/>
      <c r="J21" s="493"/>
      <c r="K21" s="494"/>
      <c r="L21" s="491"/>
      <c r="M21" s="492"/>
      <c r="N21" s="493"/>
      <c r="O21" s="494"/>
      <c r="P21" s="474"/>
      <c r="Q21" s="476"/>
      <c r="R21" s="474"/>
      <c r="S21" s="476"/>
      <c r="T21" s="111"/>
      <c r="U21" s="115">
        <v>16</v>
      </c>
      <c r="V21" s="116"/>
      <c r="W21" s="116" t="s">
        <v>689</v>
      </c>
      <c r="X21" s="117" t="s">
        <v>688</v>
      </c>
      <c r="Y21" s="118" t="s">
        <v>728</v>
      </c>
    </row>
    <row r="22" spans="1:25" ht="19.5">
      <c r="B22" s="111"/>
      <c r="C22" s="111"/>
      <c r="D22" s="111"/>
      <c r="E22" s="111"/>
      <c r="F22" s="111"/>
      <c r="G22" s="112"/>
      <c r="H22" s="122"/>
      <c r="I22" s="119"/>
      <c r="J22" s="119"/>
      <c r="K22" s="119"/>
      <c r="L22" s="119"/>
      <c r="M22" s="119"/>
      <c r="N22" s="119"/>
      <c r="O22" s="111"/>
      <c r="P22" s="111"/>
      <c r="Q22" s="111"/>
      <c r="R22" s="111"/>
      <c r="S22" s="111"/>
      <c r="T22" s="111"/>
      <c r="U22" s="112"/>
      <c r="V22" s="112"/>
      <c r="W22" s="112"/>
      <c r="X22" s="112"/>
      <c r="Y22" s="112"/>
    </row>
    <row r="23" spans="1:25" ht="19.5">
      <c r="B23" s="474" t="s">
        <v>690</v>
      </c>
      <c r="C23" s="475"/>
      <c r="D23" s="475"/>
      <c r="E23" s="475"/>
      <c r="F23" s="475"/>
      <c r="G23" s="476"/>
      <c r="H23" s="493">
        <v>1</v>
      </c>
      <c r="I23" s="494"/>
      <c r="J23" s="493">
        <v>2</v>
      </c>
      <c r="K23" s="494"/>
      <c r="L23" s="493">
        <v>3</v>
      </c>
      <c r="M23" s="494"/>
      <c r="N23" s="474" t="s">
        <v>691</v>
      </c>
      <c r="O23" s="476"/>
      <c r="P23" s="474" t="s">
        <v>692</v>
      </c>
      <c r="Q23" s="476"/>
      <c r="R23" s="474" t="s">
        <v>693</v>
      </c>
      <c r="S23" s="476"/>
      <c r="T23" s="112"/>
      <c r="U23" s="113" t="s">
        <v>694</v>
      </c>
      <c r="V23" s="114" t="s">
        <v>652</v>
      </c>
      <c r="W23" s="477" t="s">
        <v>695</v>
      </c>
      <c r="X23" s="477"/>
      <c r="Y23" s="477"/>
    </row>
    <row r="24" spans="1:25" ht="19.5">
      <c r="A24" s="306" t="s">
        <v>696</v>
      </c>
      <c r="B24" s="115">
        <v>1</v>
      </c>
      <c r="C24" s="474" t="str">
        <f>VLOOKUP(A24,九,2,0)</f>
        <v>JOOLA 黃</v>
      </c>
      <c r="D24" s="475"/>
      <c r="E24" s="475"/>
      <c r="F24" s="475"/>
      <c r="G24" s="476"/>
      <c r="H24" s="495"/>
      <c r="I24" s="496"/>
      <c r="J24" s="493"/>
      <c r="K24" s="494"/>
      <c r="L24" s="493"/>
      <c r="M24" s="494"/>
      <c r="N24" s="493"/>
      <c r="O24" s="494"/>
      <c r="P24" s="474"/>
      <c r="Q24" s="476"/>
      <c r="R24" s="474"/>
      <c r="S24" s="476"/>
      <c r="T24" s="111"/>
      <c r="U24" s="115">
        <v>5</v>
      </c>
      <c r="V24" s="116"/>
      <c r="W24" s="116" t="s">
        <v>697</v>
      </c>
      <c r="X24" s="117" t="s">
        <v>663</v>
      </c>
      <c r="Y24" s="118" t="s">
        <v>732</v>
      </c>
    </row>
    <row r="25" spans="1:25" ht="19.5">
      <c r="A25" s="306" t="s">
        <v>699</v>
      </c>
      <c r="B25" s="115">
        <v>2</v>
      </c>
      <c r="C25" s="516" t="str">
        <f>VLOOKUP(A25,九,2,0)</f>
        <v>乾佑工業寶騏建設B</v>
      </c>
      <c r="D25" s="517"/>
      <c r="E25" s="517"/>
      <c r="F25" s="517"/>
      <c r="G25" s="518"/>
      <c r="H25" s="489"/>
      <c r="I25" s="490"/>
      <c r="J25" s="491"/>
      <c r="K25" s="492"/>
      <c r="L25" s="493"/>
      <c r="M25" s="494"/>
      <c r="N25" s="493"/>
      <c r="O25" s="494"/>
      <c r="P25" s="474"/>
      <c r="Q25" s="476"/>
      <c r="R25" s="474"/>
      <c r="S25" s="476"/>
      <c r="T25" s="111"/>
      <c r="U25" s="115">
        <v>11</v>
      </c>
      <c r="V25" s="116"/>
      <c r="W25" s="116" t="s">
        <v>730</v>
      </c>
      <c r="X25" s="117" t="s">
        <v>663</v>
      </c>
      <c r="Y25" s="118" t="s">
        <v>698</v>
      </c>
    </row>
    <row r="26" spans="1:25" ht="19.5">
      <c r="A26" s="306" t="s">
        <v>700</v>
      </c>
      <c r="B26" s="115">
        <v>3</v>
      </c>
      <c r="C26" s="474" t="str">
        <f>VLOOKUP(A26,九,2,0)</f>
        <v>警察局桌球社</v>
      </c>
      <c r="D26" s="475"/>
      <c r="E26" s="475"/>
      <c r="F26" s="475"/>
      <c r="G26" s="476"/>
      <c r="H26" s="489"/>
      <c r="I26" s="490"/>
      <c r="J26" s="493"/>
      <c r="K26" s="494"/>
      <c r="L26" s="491"/>
      <c r="M26" s="492"/>
      <c r="N26" s="493"/>
      <c r="O26" s="494"/>
      <c r="P26" s="474"/>
      <c r="Q26" s="476"/>
      <c r="R26" s="474"/>
      <c r="S26" s="476"/>
      <c r="T26" s="111"/>
      <c r="U26" s="115">
        <v>17</v>
      </c>
      <c r="V26" s="116"/>
      <c r="W26" s="116" t="s">
        <v>731</v>
      </c>
      <c r="X26" s="117" t="s">
        <v>663</v>
      </c>
      <c r="Y26" s="118" t="s">
        <v>733</v>
      </c>
    </row>
    <row r="27" spans="1:25" ht="19.5">
      <c r="B27" s="111"/>
      <c r="C27" s="111"/>
      <c r="D27" s="111"/>
      <c r="E27" s="111"/>
      <c r="F27" s="111"/>
      <c r="G27" s="112"/>
      <c r="H27" s="122"/>
      <c r="I27" s="119"/>
      <c r="J27" s="119"/>
      <c r="K27" s="119"/>
      <c r="L27" s="119"/>
      <c r="M27" s="119"/>
      <c r="N27" s="119"/>
      <c r="O27" s="111"/>
      <c r="P27" s="111"/>
      <c r="Q27" s="111"/>
      <c r="R27" s="111"/>
      <c r="S27" s="111"/>
      <c r="T27" s="111"/>
      <c r="U27" s="112"/>
      <c r="V27" s="112"/>
      <c r="W27" s="112"/>
      <c r="X27" s="112"/>
      <c r="Y27" s="112"/>
    </row>
    <row r="28" spans="1:25" ht="19.5">
      <c r="B28" s="474" t="s">
        <v>701</v>
      </c>
      <c r="C28" s="475"/>
      <c r="D28" s="475"/>
      <c r="E28" s="475"/>
      <c r="F28" s="475"/>
      <c r="G28" s="476"/>
      <c r="H28" s="493">
        <v>1</v>
      </c>
      <c r="I28" s="494"/>
      <c r="J28" s="493">
        <v>2</v>
      </c>
      <c r="K28" s="494"/>
      <c r="L28" s="493">
        <v>3</v>
      </c>
      <c r="M28" s="494"/>
      <c r="N28" s="474" t="s">
        <v>655</v>
      </c>
      <c r="O28" s="476"/>
      <c r="P28" s="474" t="s">
        <v>656</v>
      </c>
      <c r="Q28" s="476"/>
      <c r="R28" s="474" t="s">
        <v>657</v>
      </c>
      <c r="S28" s="476"/>
      <c r="T28" s="112"/>
      <c r="U28" s="113" t="s">
        <v>702</v>
      </c>
      <c r="V28" s="114" t="s">
        <v>659</v>
      </c>
      <c r="W28" s="477" t="s">
        <v>703</v>
      </c>
      <c r="X28" s="477"/>
      <c r="Y28" s="477"/>
    </row>
    <row r="29" spans="1:25" ht="19.5">
      <c r="A29" s="306" t="s">
        <v>704</v>
      </c>
      <c r="B29" s="115">
        <v>1</v>
      </c>
      <c r="C29" s="474" t="str">
        <f>VLOOKUP(A29,九,2,0)</f>
        <v>乾佑竹崎高中</v>
      </c>
      <c r="D29" s="475"/>
      <c r="E29" s="475"/>
      <c r="F29" s="475"/>
      <c r="G29" s="476"/>
      <c r="H29" s="495"/>
      <c r="I29" s="496"/>
      <c r="J29" s="493"/>
      <c r="K29" s="494"/>
      <c r="L29" s="493"/>
      <c r="M29" s="494"/>
      <c r="N29" s="493"/>
      <c r="O29" s="494"/>
      <c r="P29" s="474"/>
      <c r="Q29" s="476"/>
      <c r="R29" s="474"/>
      <c r="S29" s="476"/>
      <c r="T29" s="111"/>
      <c r="U29" s="115">
        <v>6</v>
      </c>
      <c r="V29" s="116"/>
      <c r="W29" s="116" t="s">
        <v>705</v>
      </c>
      <c r="X29" s="117" t="s">
        <v>663</v>
      </c>
      <c r="Y29" s="118" t="s">
        <v>736</v>
      </c>
    </row>
    <row r="30" spans="1:25" ht="19.5">
      <c r="A30" s="306" t="s">
        <v>706</v>
      </c>
      <c r="B30" s="115">
        <v>2</v>
      </c>
      <c r="C30" s="474" t="str">
        <f>VLOOKUP(A30,九,2,0)</f>
        <v>嘉電桌球隊</v>
      </c>
      <c r="D30" s="475"/>
      <c r="E30" s="475"/>
      <c r="F30" s="475"/>
      <c r="G30" s="476"/>
      <c r="H30" s="489"/>
      <c r="I30" s="490"/>
      <c r="J30" s="491"/>
      <c r="K30" s="492"/>
      <c r="L30" s="493"/>
      <c r="M30" s="494"/>
      <c r="N30" s="493"/>
      <c r="O30" s="494"/>
      <c r="P30" s="474"/>
      <c r="Q30" s="476"/>
      <c r="R30" s="474"/>
      <c r="S30" s="476"/>
      <c r="T30" s="111"/>
      <c r="U30" s="115">
        <v>12</v>
      </c>
      <c r="V30" s="116"/>
      <c r="W30" s="116" t="s">
        <v>734</v>
      </c>
      <c r="X30" s="117" t="s">
        <v>663</v>
      </c>
      <c r="Y30" s="118" t="s">
        <v>707</v>
      </c>
    </row>
    <row r="31" spans="1:25" ht="19.5">
      <c r="A31" s="306" t="s">
        <v>708</v>
      </c>
      <c r="B31" s="115">
        <v>3</v>
      </c>
      <c r="C31" s="474" t="str">
        <f>VLOOKUP(A31,九,2,0)</f>
        <v>高雄市立林園高中</v>
      </c>
      <c r="D31" s="475"/>
      <c r="E31" s="475"/>
      <c r="F31" s="475"/>
      <c r="G31" s="476"/>
      <c r="H31" s="489"/>
      <c r="I31" s="490"/>
      <c r="J31" s="493"/>
      <c r="K31" s="494"/>
      <c r="L31" s="491"/>
      <c r="M31" s="492"/>
      <c r="N31" s="493"/>
      <c r="O31" s="494"/>
      <c r="P31" s="474"/>
      <c r="Q31" s="476"/>
      <c r="R31" s="474"/>
      <c r="S31" s="476"/>
      <c r="T31" s="111"/>
      <c r="U31" s="115">
        <v>18</v>
      </c>
      <c r="V31" s="116"/>
      <c r="W31" s="116" t="s">
        <v>735</v>
      </c>
      <c r="X31" s="117" t="s">
        <v>663</v>
      </c>
      <c r="Y31" s="118" t="s">
        <v>737</v>
      </c>
    </row>
    <row r="32" spans="1:25" ht="19.5">
      <c r="B32" s="111"/>
      <c r="C32" s="111"/>
      <c r="D32" s="111"/>
      <c r="E32" s="111"/>
      <c r="F32" s="111"/>
      <c r="G32" s="112"/>
      <c r="H32" s="112"/>
      <c r="I32" s="111"/>
      <c r="J32" s="111"/>
      <c r="K32" s="111"/>
      <c r="L32" s="111"/>
      <c r="M32" s="111"/>
      <c r="N32" s="119"/>
      <c r="O32" s="111"/>
      <c r="P32" s="111"/>
      <c r="Q32" s="111"/>
      <c r="R32" s="111"/>
      <c r="S32" s="111"/>
      <c r="T32" s="120"/>
      <c r="U32" s="121"/>
      <c r="V32" s="121"/>
      <c r="W32" s="121"/>
      <c r="X32" s="121"/>
      <c r="Y32" s="121"/>
    </row>
    <row r="33" spans="1:25" ht="19.5">
      <c r="B33" s="474" t="s">
        <v>709</v>
      </c>
      <c r="C33" s="475"/>
      <c r="D33" s="475"/>
      <c r="E33" s="475"/>
      <c r="F33" s="475"/>
      <c r="G33" s="476"/>
      <c r="H33" s="477">
        <v>1</v>
      </c>
      <c r="I33" s="477"/>
      <c r="J33" s="477"/>
      <c r="K33" s="475">
        <v>2</v>
      </c>
      <c r="L33" s="475"/>
      <c r="M33" s="476"/>
      <c r="N33" s="474" t="s">
        <v>655</v>
      </c>
      <c r="O33" s="476"/>
      <c r="P33" s="474" t="s">
        <v>656</v>
      </c>
      <c r="Q33" s="476"/>
      <c r="R33" s="474" t="s">
        <v>657</v>
      </c>
      <c r="S33" s="476"/>
      <c r="T33" s="112"/>
      <c r="U33" s="113" t="s">
        <v>658</v>
      </c>
      <c r="V33" s="114" t="s">
        <v>659</v>
      </c>
      <c r="W33" s="477" t="s">
        <v>710</v>
      </c>
      <c r="X33" s="477"/>
      <c r="Y33" s="477"/>
    </row>
    <row r="34" spans="1:25" ht="19.5">
      <c r="A34" s="306" t="s">
        <v>711</v>
      </c>
      <c r="B34" s="115">
        <v>1</v>
      </c>
      <c r="C34" s="474" t="str">
        <f>VLOOKUP(A34,九,2,0)</f>
        <v>金石建設</v>
      </c>
      <c r="D34" s="475"/>
      <c r="E34" s="475"/>
      <c r="F34" s="475"/>
      <c r="G34" s="476"/>
      <c r="H34" s="497"/>
      <c r="I34" s="497"/>
      <c r="J34" s="497"/>
      <c r="K34" s="498"/>
      <c r="L34" s="498"/>
      <c r="M34" s="498"/>
      <c r="N34" s="493"/>
      <c r="O34" s="494"/>
      <c r="P34" s="474"/>
      <c r="Q34" s="476"/>
      <c r="R34" s="474"/>
      <c r="S34" s="476"/>
      <c r="T34" s="111"/>
      <c r="U34" s="466">
        <v>19</v>
      </c>
      <c r="V34" s="466"/>
      <c r="W34" s="468" t="s">
        <v>712</v>
      </c>
      <c r="X34" s="500" t="s">
        <v>663</v>
      </c>
      <c r="Y34" s="449" t="s">
        <v>714</v>
      </c>
    </row>
    <row r="35" spans="1:25" ht="19.5">
      <c r="A35" s="306" t="s">
        <v>713</v>
      </c>
      <c r="B35" s="115">
        <v>2</v>
      </c>
      <c r="C35" s="474" t="str">
        <f>VLOOKUP(A35,九,2,0)</f>
        <v>吳媽媽家豪</v>
      </c>
      <c r="D35" s="475"/>
      <c r="E35" s="475"/>
      <c r="F35" s="475"/>
      <c r="G35" s="476"/>
      <c r="H35" s="498"/>
      <c r="I35" s="498"/>
      <c r="J35" s="498"/>
      <c r="K35" s="497"/>
      <c r="L35" s="497"/>
      <c r="M35" s="497"/>
      <c r="N35" s="493"/>
      <c r="O35" s="494"/>
      <c r="P35" s="474"/>
      <c r="Q35" s="476"/>
      <c r="R35" s="474"/>
      <c r="S35" s="476"/>
      <c r="T35" s="111"/>
      <c r="U35" s="467"/>
      <c r="V35" s="467"/>
      <c r="W35" s="469"/>
      <c r="X35" s="501"/>
      <c r="Y35" s="450"/>
    </row>
  </sheetData>
  <sheetProtection algorithmName="SHA-512" hashValue="OjMihWYUzsb66iPaVvu90w/Y00cc75nNgftVhYax2xt5NZs7vxbzRrrw7pbRQzSj7KTEPpoUwWisvFIP9ZLnSA==" saltValue="3EY87L69UxwcdGxRhbtwVw==" spinCount="100000" sheet="1" objects="1" scenarios="1" selectLockedCells="1" selectUnlockedCells="1"/>
  <mergeCells count="200">
    <mergeCell ref="B1:Y1"/>
    <mergeCell ref="B3:G3"/>
    <mergeCell ref="H3:I3"/>
    <mergeCell ref="J3:K3"/>
    <mergeCell ref="L3:M3"/>
    <mergeCell ref="N3:O3"/>
    <mergeCell ref="P3:Q3"/>
    <mergeCell ref="R3:S3"/>
    <mergeCell ref="W3:Y3"/>
    <mergeCell ref="B2:Y2"/>
    <mergeCell ref="R4:S4"/>
    <mergeCell ref="C5:G5"/>
    <mergeCell ref="H5:I5"/>
    <mergeCell ref="J5:K5"/>
    <mergeCell ref="L5:M5"/>
    <mergeCell ref="N5:O5"/>
    <mergeCell ref="P5:Q5"/>
    <mergeCell ref="R5:S5"/>
    <mergeCell ref="C4:G4"/>
    <mergeCell ref="H4:I4"/>
    <mergeCell ref="J4:K4"/>
    <mergeCell ref="L4:M4"/>
    <mergeCell ref="N4:O4"/>
    <mergeCell ref="P4:Q4"/>
    <mergeCell ref="W8:Y8"/>
    <mergeCell ref="C9:G9"/>
    <mergeCell ref="H9:I9"/>
    <mergeCell ref="J9:K9"/>
    <mergeCell ref="L9:M9"/>
    <mergeCell ref="N9:O9"/>
    <mergeCell ref="P9:Q9"/>
    <mergeCell ref="R9:S9"/>
    <mergeCell ref="R6:S6"/>
    <mergeCell ref="B8:G8"/>
    <mergeCell ref="H8:I8"/>
    <mergeCell ref="J8:K8"/>
    <mergeCell ref="L8:M8"/>
    <mergeCell ref="N8:O8"/>
    <mergeCell ref="P8:Q8"/>
    <mergeCell ref="R8:S8"/>
    <mergeCell ref="C6:G6"/>
    <mergeCell ref="H6:I6"/>
    <mergeCell ref="J6:K6"/>
    <mergeCell ref="L6:M6"/>
    <mergeCell ref="N6:O6"/>
    <mergeCell ref="P6:Q6"/>
    <mergeCell ref="R10:S10"/>
    <mergeCell ref="C11:G11"/>
    <mergeCell ref="H11:I11"/>
    <mergeCell ref="J11:K11"/>
    <mergeCell ref="L11:M11"/>
    <mergeCell ref="N11:O11"/>
    <mergeCell ref="P11:Q11"/>
    <mergeCell ref="R11:S11"/>
    <mergeCell ref="C10:G10"/>
    <mergeCell ref="H10:I10"/>
    <mergeCell ref="J10:K10"/>
    <mergeCell ref="L10:M10"/>
    <mergeCell ref="N10:O10"/>
    <mergeCell ref="P10:Q10"/>
    <mergeCell ref="R13:S13"/>
    <mergeCell ref="W13:Y13"/>
    <mergeCell ref="C14:G14"/>
    <mergeCell ref="H14:I14"/>
    <mergeCell ref="J14:K14"/>
    <mergeCell ref="L14:M14"/>
    <mergeCell ref="N14:O14"/>
    <mergeCell ref="P14:Q14"/>
    <mergeCell ref="R14:S14"/>
    <mergeCell ref="B13:G13"/>
    <mergeCell ref="H13:I13"/>
    <mergeCell ref="J13:K13"/>
    <mergeCell ref="L13:M13"/>
    <mergeCell ref="N13:O13"/>
    <mergeCell ref="P13:Q13"/>
    <mergeCell ref="R15:S15"/>
    <mergeCell ref="C16:G16"/>
    <mergeCell ref="H16:I16"/>
    <mergeCell ref="J16:K16"/>
    <mergeCell ref="L16:M16"/>
    <mergeCell ref="N16:O16"/>
    <mergeCell ref="P16:Q16"/>
    <mergeCell ref="R16:S16"/>
    <mergeCell ref="C15:G15"/>
    <mergeCell ref="H15:I15"/>
    <mergeCell ref="J15:K15"/>
    <mergeCell ref="L15:M15"/>
    <mergeCell ref="N15:O15"/>
    <mergeCell ref="P15:Q15"/>
    <mergeCell ref="R18:S18"/>
    <mergeCell ref="W18:Y18"/>
    <mergeCell ref="C19:G19"/>
    <mergeCell ref="H19:I19"/>
    <mergeCell ref="J19:K19"/>
    <mergeCell ref="L19:M19"/>
    <mergeCell ref="N19:O19"/>
    <mergeCell ref="P19:Q19"/>
    <mergeCell ref="R19:S19"/>
    <mergeCell ref="B18:G18"/>
    <mergeCell ref="H18:I18"/>
    <mergeCell ref="J18:K18"/>
    <mergeCell ref="L18:M18"/>
    <mergeCell ref="N18:O18"/>
    <mergeCell ref="P18:Q18"/>
    <mergeCell ref="R20:S20"/>
    <mergeCell ref="C21:G21"/>
    <mergeCell ref="H21:I21"/>
    <mergeCell ref="J21:K21"/>
    <mergeCell ref="L21:M21"/>
    <mergeCell ref="N21:O21"/>
    <mergeCell ref="P21:Q21"/>
    <mergeCell ref="R21:S21"/>
    <mergeCell ref="C20:G20"/>
    <mergeCell ref="H20:I20"/>
    <mergeCell ref="J20:K20"/>
    <mergeCell ref="L20:M20"/>
    <mergeCell ref="N20:O20"/>
    <mergeCell ref="P20:Q20"/>
    <mergeCell ref="R23:S23"/>
    <mergeCell ref="W23:Y23"/>
    <mergeCell ref="C24:G24"/>
    <mergeCell ref="H24:I24"/>
    <mergeCell ref="J24:K24"/>
    <mergeCell ref="L24:M24"/>
    <mergeCell ref="N24:O24"/>
    <mergeCell ref="P24:Q24"/>
    <mergeCell ref="R24:S24"/>
    <mergeCell ref="B23:G23"/>
    <mergeCell ref="H23:I23"/>
    <mergeCell ref="J23:K23"/>
    <mergeCell ref="L23:M23"/>
    <mergeCell ref="N23:O23"/>
    <mergeCell ref="P23:Q23"/>
    <mergeCell ref="R25:S25"/>
    <mergeCell ref="C26:G26"/>
    <mergeCell ref="H26:I26"/>
    <mergeCell ref="J26:K26"/>
    <mergeCell ref="L26:M26"/>
    <mergeCell ref="N26:O26"/>
    <mergeCell ref="P26:Q26"/>
    <mergeCell ref="R26:S26"/>
    <mergeCell ref="C25:G25"/>
    <mergeCell ref="H25:I25"/>
    <mergeCell ref="J25:K25"/>
    <mergeCell ref="L25:M25"/>
    <mergeCell ref="N25:O25"/>
    <mergeCell ref="P25:Q25"/>
    <mergeCell ref="R28:S28"/>
    <mergeCell ref="W28:Y28"/>
    <mergeCell ref="C29:G29"/>
    <mergeCell ref="H29:I29"/>
    <mergeCell ref="J29:K29"/>
    <mergeCell ref="L29:M29"/>
    <mergeCell ref="N29:O29"/>
    <mergeCell ref="P29:Q29"/>
    <mergeCell ref="R29:S29"/>
    <mergeCell ref="B28:G28"/>
    <mergeCell ref="H28:I28"/>
    <mergeCell ref="J28:K28"/>
    <mergeCell ref="L28:M28"/>
    <mergeCell ref="N28:O28"/>
    <mergeCell ref="P28:Q28"/>
    <mergeCell ref="R30:S30"/>
    <mergeCell ref="C31:G31"/>
    <mergeCell ref="H31:I31"/>
    <mergeCell ref="J31:K31"/>
    <mergeCell ref="L31:M31"/>
    <mergeCell ref="N31:O31"/>
    <mergeCell ref="P31:Q31"/>
    <mergeCell ref="R31:S31"/>
    <mergeCell ref="C30:G30"/>
    <mergeCell ref="H30:I30"/>
    <mergeCell ref="J30:K30"/>
    <mergeCell ref="L30:M30"/>
    <mergeCell ref="N30:O30"/>
    <mergeCell ref="P30:Q30"/>
    <mergeCell ref="R33:S33"/>
    <mergeCell ref="W33:Y33"/>
    <mergeCell ref="C34:G34"/>
    <mergeCell ref="N34:O34"/>
    <mergeCell ref="P34:Q34"/>
    <mergeCell ref="R34:S34"/>
    <mergeCell ref="H33:J33"/>
    <mergeCell ref="B33:G33"/>
    <mergeCell ref="N33:O33"/>
    <mergeCell ref="P33:Q33"/>
    <mergeCell ref="K33:M33"/>
    <mergeCell ref="K35:M35"/>
    <mergeCell ref="U34:U35"/>
    <mergeCell ref="V34:V35"/>
    <mergeCell ref="W34:W35"/>
    <mergeCell ref="X34:X35"/>
    <mergeCell ref="Y34:Y35"/>
    <mergeCell ref="R35:S35"/>
    <mergeCell ref="C35:G35"/>
    <mergeCell ref="N35:O35"/>
    <mergeCell ref="P35:Q35"/>
    <mergeCell ref="H34:J34"/>
    <mergeCell ref="K34:M34"/>
    <mergeCell ref="H35:J35"/>
  </mergeCells>
  <phoneticPr fontId="3" type="noConversion"/>
  <pageMargins left="0.11811023622047245" right="0.11811023622047245" top="0.11811023622047245" bottom="0.11811023622047245" header="0.11811023622047245" footer="0.11811023622047245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D16"/>
  <sheetViews>
    <sheetView workbookViewId="0">
      <selection activeCell="B3" sqref="B3"/>
    </sheetView>
  </sheetViews>
  <sheetFormatPr defaultRowHeight="12.75"/>
  <cols>
    <col min="1" max="1" width="3.42578125" customWidth="1"/>
    <col min="2" max="2" width="5.42578125" customWidth="1"/>
    <col min="3" max="3" width="3" customWidth="1"/>
    <col min="4" max="17" width="3.7109375" customWidth="1"/>
    <col min="18" max="29" width="3" customWidth="1"/>
    <col min="30" max="30" width="2.7109375" customWidth="1"/>
    <col min="31" max="31" width="4.140625" customWidth="1"/>
    <col min="32" max="32" width="3.28515625" customWidth="1"/>
    <col min="33" max="33" width="4.140625" customWidth="1"/>
  </cols>
  <sheetData>
    <row r="1" spans="2:30" ht="32.25" customHeight="1">
      <c r="B1" s="111" t="s">
        <v>767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</row>
    <row r="2" spans="2:30" ht="28.5" customHeight="1">
      <c r="B2" s="520" t="s">
        <v>1043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274"/>
      <c r="Z2" s="274"/>
      <c r="AA2" s="274"/>
      <c r="AB2" s="274"/>
      <c r="AC2" s="274"/>
    </row>
    <row r="3" spans="2:30" ht="12" customHeight="1"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3"/>
      <c r="AD3" s="123"/>
    </row>
    <row r="4" spans="2:30" ht="21">
      <c r="D4" s="127"/>
      <c r="E4" s="127"/>
      <c r="F4" s="127"/>
      <c r="G4" s="127"/>
      <c r="H4" s="502" t="s">
        <v>746</v>
      </c>
      <c r="I4" s="502"/>
      <c r="J4" s="502"/>
      <c r="K4" s="502"/>
      <c r="L4" s="127"/>
      <c r="M4" s="127"/>
      <c r="N4" s="127"/>
      <c r="O4" s="127"/>
      <c r="P4" s="127"/>
      <c r="Q4" s="127"/>
    </row>
    <row r="5" spans="2:30" ht="10.5" customHeight="1">
      <c r="D5" s="139"/>
      <c r="E5" s="139"/>
      <c r="F5" s="139"/>
      <c r="G5" s="139"/>
      <c r="H5" s="139"/>
      <c r="I5" s="140"/>
      <c r="J5" s="141"/>
      <c r="K5" s="141"/>
      <c r="L5" s="141"/>
      <c r="M5" s="141"/>
      <c r="N5" s="141"/>
      <c r="O5" s="141"/>
      <c r="P5" s="141"/>
      <c r="Q5" s="141"/>
    </row>
    <row r="6" spans="2:30" ht="39.950000000000003" customHeight="1">
      <c r="D6" s="139"/>
      <c r="E6" s="139"/>
      <c r="F6" s="503" t="s">
        <v>881</v>
      </c>
      <c r="G6" s="504"/>
      <c r="H6" s="504"/>
      <c r="I6" s="504"/>
      <c r="J6" s="504"/>
      <c r="K6" s="504"/>
      <c r="L6" s="504"/>
      <c r="M6" s="505"/>
      <c r="N6" s="139"/>
      <c r="O6" s="139"/>
      <c r="P6" s="127"/>
      <c r="Q6" s="127"/>
    </row>
    <row r="7" spans="2:30" ht="12" customHeight="1">
      <c r="D7" s="139"/>
      <c r="E7" s="139"/>
      <c r="F7" s="145"/>
      <c r="G7" s="141"/>
      <c r="H7" s="141"/>
      <c r="I7" s="271"/>
      <c r="J7" s="141"/>
      <c r="K7" s="141"/>
      <c r="L7" s="141"/>
      <c r="M7" s="140"/>
      <c r="N7" s="139"/>
      <c r="O7" s="139"/>
      <c r="P7" s="127"/>
      <c r="Q7" s="127"/>
    </row>
    <row r="8" spans="2:30" ht="39.950000000000003" customHeight="1">
      <c r="D8" s="503" t="s">
        <v>866</v>
      </c>
      <c r="E8" s="504"/>
      <c r="F8" s="504"/>
      <c r="G8" s="505"/>
      <c r="H8" s="152"/>
      <c r="I8" s="141"/>
      <c r="J8" s="139"/>
      <c r="K8" s="139"/>
      <c r="L8" s="503" t="s">
        <v>880</v>
      </c>
      <c r="M8" s="504"/>
      <c r="N8" s="504"/>
      <c r="O8" s="505"/>
      <c r="P8" s="152"/>
      <c r="Q8" s="141"/>
    </row>
    <row r="9" spans="2:30" ht="39.950000000000003" customHeight="1">
      <c r="D9" s="275"/>
      <c r="E9" s="141"/>
      <c r="F9" s="140"/>
      <c r="G9" s="503" t="s">
        <v>626</v>
      </c>
      <c r="H9" s="522"/>
      <c r="I9" s="145"/>
      <c r="J9" s="140"/>
      <c r="K9" s="503" t="s">
        <v>753</v>
      </c>
      <c r="L9" s="522"/>
      <c r="M9" s="145"/>
      <c r="N9" s="140"/>
      <c r="O9" s="503" t="s">
        <v>754</v>
      </c>
      <c r="P9" s="505"/>
      <c r="Q9" s="145"/>
    </row>
    <row r="10" spans="2:30" ht="21" customHeight="1">
      <c r="C10" s="507" t="s">
        <v>752</v>
      </c>
      <c r="D10" s="507"/>
      <c r="E10" s="265"/>
      <c r="F10" s="507" t="s">
        <v>747</v>
      </c>
      <c r="G10" s="507"/>
      <c r="H10" s="507" t="s">
        <v>748</v>
      </c>
      <c r="I10" s="507"/>
      <c r="J10" s="507" t="s">
        <v>749</v>
      </c>
      <c r="K10" s="507"/>
      <c r="L10" s="507" t="s">
        <v>750</v>
      </c>
      <c r="M10" s="507"/>
      <c r="N10" s="507" t="s">
        <v>751</v>
      </c>
      <c r="O10" s="507"/>
      <c r="P10" s="507" t="s">
        <v>644</v>
      </c>
      <c r="Q10" s="507"/>
    </row>
    <row r="11" spans="2:30" s="308" customFormat="1" ht="21" customHeight="1">
      <c r="C11" s="523" t="s">
        <v>957</v>
      </c>
      <c r="D11" s="523"/>
      <c r="E11" s="212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 t="s">
        <v>956</v>
      </c>
      <c r="Q11" s="507"/>
    </row>
    <row r="12" spans="2:30" ht="117.75" customHeight="1">
      <c r="C12" s="521"/>
      <c r="D12" s="521"/>
      <c r="E12" s="266"/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</row>
    <row r="13" spans="2:30" ht="30" customHeight="1">
      <c r="E13" s="79" t="s">
        <v>631</v>
      </c>
      <c r="F13" s="79"/>
      <c r="G13" s="79"/>
    </row>
    <row r="14" spans="2:30" ht="30" customHeight="1">
      <c r="E14" s="79" t="s">
        <v>738</v>
      </c>
      <c r="F14" s="79"/>
      <c r="G14" s="79"/>
    </row>
    <row r="15" spans="2:30" ht="30" customHeight="1">
      <c r="E15" s="79" t="s">
        <v>882</v>
      </c>
      <c r="F15" s="79"/>
      <c r="G15" s="79"/>
    </row>
    <row r="16" spans="2:30" ht="30" customHeight="1">
      <c r="E16" s="79" t="s">
        <v>882</v>
      </c>
      <c r="F16" s="79"/>
      <c r="G16" s="79"/>
    </row>
  </sheetData>
  <sheetProtection algorithmName="SHA-512" hashValue="BNPdtLUgGecc0I0VXlzbpiScKZXIkDaVuSO4WyISfQlPHqsC6N3Z4pFR3Ssc3jpyilKnL4HG1FObZewN3Stm/g==" saltValue="EdX2myv8PkX5rq3cj4Retw==" spinCount="100000" sheet="1" objects="1" scenarios="1" selectLockedCells="1" selectUnlockedCells="1"/>
  <mergeCells count="29">
    <mergeCell ref="N10:O10"/>
    <mergeCell ref="P10:Q10"/>
    <mergeCell ref="N11:O11"/>
    <mergeCell ref="P11:Q11"/>
    <mergeCell ref="F6:M6"/>
    <mergeCell ref="L8:O8"/>
    <mergeCell ref="D8:G8"/>
    <mergeCell ref="C10:D10"/>
    <mergeCell ref="C11:D11"/>
    <mergeCell ref="F11:G11"/>
    <mergeCell ref="H11:I11"/>
    <mergeCell ref="J11:K11"/>
    <mergeCell ref="L11:M11"/>
    <mergeCell ref="N12:O12"/>
    <mergeCell ref="B2:X2"/>
    <mergeCell ref="P12:Q12"/>
    <mergeCell ref="C12:D12"/>
    <mergeCell ref="F12:G12"/>
    <mergeCell ref="H12:I12"/>
    <mergeCell ref="J12:K12"/>
    <mergeCell ref="L12:M12"/>
    <mergeCell ref="H4:K4"/>
    <mergeCell ref="G9:H9"/>
    <mergeCell ref="K9:L9"/>
    <mergeCell ref="O9:P9"/>
    <mergeCell ref="F10:G10"/>
    <mergeCell ref="H10:I10"/>
    <mergeCell ref="J10:K10"/>
    <mergeCell ref="L10:M10"/>
  </mergeCells>
  <phoneticPr fontId="3" type="noConversion"/>
  <pageMargins left="0.31" right="0.11811023622047245" top="0.59" bottom="0.35433070866141736" header="0.11811023622047245" footer="0.11811023622047245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I4" sqref="I4"/>
    </sheetView>
  </sheetViews>
  <sheetFormatPr defaultRowHeight="12.75"/>
  <cols>
    <col min="1" max="1" width="9.140625" style="321"/>
    <col min="2" max="2" width="13.7109375" style="321" customWidth="1"/>
    <col min="3" max="3" width="35.42578125" style="321" customWidth="1"/>
    <col min="4" max="4" width="14.28515625" style="321" customWidth="1"/>
    <col min="5" max="6" width="9.7109375" style="321" customWidth="1"/>
    <col min="7" max="16384" width="9.140625" style="321"/>
  </cols>
  <sheetData>
    <row r="1" spans="1:6" ht="26.25" thickBot="1">
      <c r="A1" s="524" t="s">
        <v>1005</v>
      </c>
      <c r="B1" s="524"/>
      <c r="C1" s="524"/>
      <c r="D1" s="524"/>
      <c r="E1" s="524"/>
    </row>
    <row r="2" spans="1:6" ht="33">
      <c r="A2" s="322" t="s">
        <v>962</v>
      </c>
      <c r="B2" s="323" t="s">
        <v>963</v>
      </c>
      <c r="C2" s="323" t="s">
        <v>964</v>
      </c>
      <c r="D2" s="347" t="s">
        <v>965</v>
      </c>
      <c r="E2" s="324" t="s">
        <v>966</v>
      </c>
      <c r="F2" s="325" t="s">
        <v>967</v>
      </c>
    </row>
    <row r="3" spans="1:6" ht="30" customHeight="1">
      <c r="A3" s="326" t="s">
        <v>952</v>
      </c>
      <c r="B3" s="327"/>
      <c r="C3" s="327"/>
      <c r="D3" s="348">
        <v>1</v>
      </c>
      <c r="E3" s="328"/>
      <c r="F3" s="329"/>
    </row>
    <row r="4" spans="1:6" ht="30" customHeight="1">
      <c r="A4" s="326" t="s">
        <v>968</v>
      </c>
      <c r="B4" s="327"/>
      <c r="C4" s="327"/>
      <c r="D4" s="348">
        <v>7</v>
      </c>
      <c r="E4" s="328"/>
      <c r="F4" s="329"/>
    </row>
    <row r="5" spans="1:6" ht="30" customHeight="1">
      <c r="A5" s="330" t="s">
        <v>969</v>
      </c>
      <c r="B5" s="331"/>
      <c r="C5" s="331"/>
      <c r="D5" s="349"/>
      <c r="E5" s="332"/>
      <c r="F5" s="333"/>
    </row>
    <row r="6" spans="1:6" ht="30" customHeight="1">
      <c r="A6" s="326" t="s">
        <v>970</v>
      </c>
      <c r="B6" s="336"/>
      <c r="C6" s="336"/>
      <c r="D6" s="348"/>
      <c r="E6" s="336"/>
      <c r="F6" s="329"/>
    </row>
    <row r="7" spans="1:6" ht="30" customHeight="1">
      <c r="A7" s="334" t="s">
        <v>971</v>
      </c>
      <c r="B7" s="335"/>
      <c r="C7" s="335"/>
      <c r="D7" s="348"/>
      <c r="E7" s="336"/>
      <c r="F7" s="329"/>
    </row>
    <row r="8" spans="1:6" ht="30" customHeight="1">
      <c r="A8" s="334" t="s">
        <v>972</v>
      </c>
      <c r="B8" s="335"/>
      <c r="C8" s="335"/>
      <c r="D8" s="348"/>
      <c r="E8" s="336"/>
      <c r="F8" s="329"/>
    </row>
    <row r="9" spans="1:6" ht="30" customHeight="1" thickBot="1">
      <c r="A9" s="337" t="s">
        <v>973</v>
      </c>
      <c r="B9" s="346"/>
      <c r="C9" s="346"/>
      <c r="D9" s="350"/>
      <c r="E9" s="338"/>
      <c r="F9" s="339"/>
    </row>
    <row r="10" spans="1:6" s="340" customFormat="1" ht="21">
      <c r="A10" s="525" t="s">
        <v>974</v>
      </c>
      <c r="B10" s="525"/>
      <c r="C10" s="525"/>
      <c r="D10" s="525"/>
      <c r="E10" s="525"/>
    </row>
    <row r="11" spans="1:6" s="340" customFormat="1" ht="16.5">
      <c r="A11" s="341" t="s">
        <v>975</v>
      </c>
      <c r="B11" s="341" t="s">
        <v>976</v>
      </c>
      <c r="C11" s="342" t="s">
        <v>0</v>
      </c>
      <c r="D11" s="341" t="s">
        <v>977</v>
      </c>
      <c r="E11" s="341" t="s">
        <v>978</v>
      </c>
    </row>
    <row r="12" spans="1:6" s="340" customFormat="1" ht="16.5">
      <c r="A12" s="341" t="s">
        <v>979</v>
      </c>
      <c r="B12" s="341"/>
      <c r="C12" s="343"/>
      <c r="D12" s="341"/>
      <c r="E12" s="341"/>
    </row>
    <row r="13" spans="1:6" s="345" customFormat="1" ht="16.5">
      <c r="A13" s="341" t="s">
        <v>715</v>
      </c>
      <c r="B13" s="341"/>
      <c r="C13" s="344"/>
      <c r="D13" s="341"/>
      <c r="E13" s="341"/>
    </row>
    <row r="14" spans="1:6" s="345" customFormat="1" ht="16.5">
      <c r="A14" s="341" t="s">
        <v>980</v>
      </c>
      <c r="B14" s="341"/>
      <c r="C14" s="344"/>
      <c r="D14" s="341"/>
      <c r="E14" s="341"/>
    </row>
    <row r="15" spans="1:6" s="345" customFormat="1" ht="16.5">
      <c r="A15" s="341" t="s">
        <v>981</v>
      </c>
      <c r="B15" s="341"/>
      <c r="C15" s="343"/>
      <c r="D15" s="341"/>
      <c r="E15" s="341"/>
    </row>
    <row r="16" spans="1:6" s="345" customFormat="1" ht="16.5">
      <c r="A16" s="341" t="s">
        <v>982</v>
      </c>
      <c r="B16" s="341"/>
      <c r="C16" s="344"/>
      <c r="D16" s="341"/>
      <c r="E16" s="341"/>
    </row>
    <row r="17" spans="1:5" s="340" customFormat="1" ht="16.5">
      <c r="A17" s="341" t="s">
        <v>983</v>
      </c>
      <c r="B17" s="341"/>
      <c r="C17" s="344"/>
      <c r="D17" s="341"/>
      <c r="E17" s="341"/>
    </row>
    <row r="18" spans="1:5" s="340" customFormat="1" ht="16.5">
      <c r="A18" s="341" t="s">
        <v>984</v>
      </c>
      <c r="B18" s="341"/>
      <c r="C18" s="343"/>
      <c r="D18" s="341"/>
      <c r="E18" s="341"/>
    </row>
    <row r="19" spans="1:5" s="340" customFormat="1" ht="16.5">
      <c r="A19" s="341" t="s">
        <v>985</v>
      </c>
      <c r="B19" s="341"/>
      <c r="C19" s="343"/>
      <c r="D19" s="341"/>
      <c r="E19" s="341"/>
    </row>
    <row r="20" spans="1:5" s="340" customFormat="1" ht="16.5">
      <c r="A20" s="341" t="s">
        <v>986</v>
      </c>
      <c r="B20" s="341"/>
      <c r="C20" s="343"/>
      <c r="D20" s="341"/>
      <c r="E20" s="341"/>
    </row>
    <row r="21" spans="1:5" s="340" customFormat="1" ht="16.5">
      <c r="A21" s="341" t="s">
        <v>987</v>
      </c>
      <c r="B21" s="341"/>
      <c r="C21" s="343"/>
      <c r="D21" s="341"/>
      <c r="E21" s="341"/>
    </row>
    <row r="22" spans="1:5" s="340" customFormat="1" ht="16.5">
      <c r="A22" s="341" t="s">
        <v>988</v>
      </c>
      <c r="B22" s="341"/>
      <c r="C22" s="344"/>
      <c r="D22" s="341"/>
      <c r="E22" s="341"/>
    </row>
    <row r="23" spans="1:5" s="340" customFormat="1" ht="16.5">
      <c r="A23" s="341" t="s">
        <v>989</v>
      </c>
      <c r="B23" s="341"/>
      <c r="C23" s="344"/>
      <c r="D23" s="341"/>
      <c r="E23" s="341"/>
    </row>
    <row r="24" spans="1:5" s="340" customFormat="1" ht="16.5">
      <c r="A24" s="341" t="s">
        <v>990</v>
      </c>
      <c r="B24" s="341"/>
      <c r="C24" s="343"/>
      <c r="D24" s="341"/>
      <c r="E24" s="341"/>
    </row>
    <row r="25" spans="1:5" s="340" customFormat="1" ht="16.5">
      <c r="A25" s="341" t="s">
        <v>991</v>
      </c>
      <c r="B25" s="341"/>
      <c r="C25" s="343"/>
      <c r="D25" s="341"/>
      <c r="E25" s="341"/>
    </row>
    <row r="26" spans="1:5" s="340" customFormat="1" ht="16.5">
      <c r="A26" s="341" t="s">
        <v>992</v>
      </c>
      <c r="B26" s="341"/>
      <c r="C26" s="344"/>
      <c r="D26" s="341"/>
      <c r="E26" s="341"/>
    </row>
    <row r="27" spans="1:5" s="340" customFormat="1" ht="16.5">
      <c r="A27" s="341" t="s">
        <v>993</v>
      </c>
      <c r="B27" s="341"/>
      <c r="C27" s="343"/>
      <c r="D27" s="341"/>
      <c r="E27" s="341"/>
    </row>
    <row r="28" spans="1:5" s="340" customFormat="1" ht="16.5">
      <c r="A28" s="341" t="s">
        <v>994</v>
      </c>
      <c r="B28" s="341"/>
      <c r="C28" s="343"/>
      <c r="D28" s="341"/>
      <c r="E28" s="341"/>
    </row>
    <row r="29" spans="1:5" s="340" customFormat="1" ht="16.5">
      <c r="A29" s="341" t="s">
        <v>995</v>
      </c>
      <c r="B29" s="341"/>
      <c r="C29" s="344"/>
      <c r="D29" s="341"/>
      <c r="E29" s="341"/>
    </row>
    <row r="30" spans="1:5" s="340" customFormat="1" ht="16.5">
      <c r="A30" s="341" t="s">
        <v>996</v>
      </c>
      <c r="B30" s="341"/>
      <c r="C30" s="343"/>
      <c r="D30" s="341"/>
      <c r="E30" s="341"/>
    </row>
    <row r="31" spans="1:5" s="340" customFormat="1" ht="16.5">
      <c r="A31" s="341" t="s">
        <v>997</v>
      </c>
      <c r="B31" s="341"/>
      <c r="C31" s="343"/>
      <c r="D31" s="341"/>
      <c r="E31" s="341"/>
    </row>
    <row r="32" spans="1:5" s="340" customFormat="1" ht="16.5">
      <c r="A32" s="341" t="s">
        <v>998</v>
      </c>
      <c r="B32" s="341"/>
      <c r="C32" s="343"/>
      <c r="D32" s="341"/>
      <c r="E32" s="341"/>
    </row>
    <row r="33" spans="1:6" s="340" customFormat="1" ht="16.5">
      <c r="A33" s="341" t="s">
        <v>999</v>
      </c>
      <c r="B33" s="341"/>
      <c r="C33" s="343"/>
      <c r="D33" s="341"/>
      <c r="E33" s="341"/>
    </row>
    <row r="34" spans="1:6" s="340" customFormat="1" ht="16.5">
      <c r="A34" s="341" t="s">
        <v>1000</v>
      </c>
      <c r="B34" s="341"/>
      <c r="C34" s="343"/>
      <c r="D34" s="341"/>
      <c r="E34" s="341"/>
    </row>
    <row r="35" spans="1:6" s="340" customFormat="1" ht="16.5">
      <c r="A35" s="341" t="s">
        <v>1001</v>
      </c>
      <c r="B35" s="341"/>
      <c r="C35" s="343"/>
      <c r="D35" s="341"/>
      <c r="E35" s="341"/>
    </row>
    <row r="36" spans="1:6" s="340" customFormat="1" ht="16.5">
      <c r="A36" s="341" t="s">
        <v>1002</v>
      </c>
      <c r="B36" s="341"/>
      <c r="C36" s="343"/>
      <c r="D36" s="341"/>
      <c r="E36" s="341"/>
    </row>
    <row r="37" spans="1:6" s="340" customFormat="1" ht="16.5">
      <c r="A37" s="341" t="s">
        <v>1003</v>
      </c>
      <c r="B37" s="341"/>
      <c r="C37" s="343"/>
      <c r="D37" s="341"/>
      <c r="E37" s="341"/>
    </row>
    <row r="38" spans="1:6" s="340" customFormat="1" ht="16.5">
      <c r="A38" s="341" t="s">
        <v>1004</v>
      </c>
      <c r="B38" s="341"/>
      <c r="C38" s="343"/>
      <c r="D38" s="341"/>
      <c r="E38" s="341"/>
    </row>
    <row r="39" spans="1:6" ht="18" customHeight="1">
      <c r="A39" s="526"/>
      <c r="B39" s="526"/>
      <c r="C39" s="526"/>
      <c r="D39" s="526"/>
      <c r="E39" s="526"/>
      <c r="F39" s="526"/>
    </row>
    <row r="40" spans="1:6" ht="18" customHeight="1">
      <c r="A40" s="527"/>
      <c r="B40" s="527"/>
      <c r="C40" s="527"/>
      <c r="D40" s="527"/>
      <c r="E40" s="527"/>
      <c r="F40" s="527"/>
    </row>
  </sheetData>
  <mergeCells count="4">
    <mergeCell ref="A1:E1"/>
    <mergeCell ref="A10:E10"/>
    <mergeCell ref="A39:F39"/>
    <mergeCell ref="A40:F40"/>
  </mergeCells>
  <phoneticPr fontId="3" type="noConversion"/>
  <pageMargins left="0.19685039370078741" right="0.11811023622047245" top="0.15748031496062992" bottom="0.15748031496062992" header="0.31496062992125984" footer="0.31496062992125984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2"/>
  <sheetViews>
    <sheetView zoomScale="120" zoomScaleNormal="120" workbookViewId="0">
      <selection activeCell="P9" sqref="P9"/>
    </sheetView>
  </sheetViews>
  <sheetFormatPr defaultColWidth="12.7109375" defaultRowHeight="16.5" customHeight="1"/>
  <cols>
    <col min="1" max="1" width="3.85546875" style="305" customWidth="1"/>
    <col min="2" max="2" width="18.140625" style="17" customWidth="1"/>
    <col min="3" max="3" width="7.5703125" style="17" customWidth="1"/>
    <col min="4" max="4" width="6.7109375" style="17" customWidth="1"/>
    <col min="5" max="5" width="7.28515625" style="17" customWidth="1"/>
    <col min="6" max="14" width="6.7109375" style="17" customWidth="1"/>
    <col min="15" max="15" width="10.42578125" style="17" customWidth="1"/>
    <col min="16" max="16" width="10.5703125" style="17" customWidth="1"/>
    <col min="17" max="17" width="9.42578125" style="17" customWidth="1"/>
    <col min="18" max="20" width="18.85546875" style="17" customWidth="1"/>
    <col min="21" max="16384" width="12.7109375" style="17"/>
  </cols>
  <sheetData>
    <row r="1" spans="1:14" ht="16.5" customHeight="1">
      <c r="B1" s="386" t="s">
        <v>576</v>
      </c>
      <c r="C1" s="386"/>
      <c r="D1" s="386"/>
      <c r="M1" s="26"/>
      <c r="N1" s="26">
        <v>10.15</v>
      </c>
    </row>
    <row r="2" spans="1:14" ht="33.75" customHeight="1">
      <c r="B2" s="5" t="s">
        <v>0</v>
      </c>
      <c r="C2" s="2" t="s">
        <v>1</v>
      </c>
      <c r="D2" s="2" t="s">
        <v>567</v>
      </c>
      <c r="E2" s="2" t="s">
        <v>611</v>
      </c>
      <c r="F2" s="2" t="s">
        <v>558</v>
      </c>
      <c r="G2" s="2" t="s">
        <v>559</v>
      </c>
      <c r="H2" s="2" t="s">
        <v>560</v>
      </c>
      <c r="I2" s="2" t="s">
        <v>104</v>
      </c>
      <c r="J2" s="2" t="s">
        <v>561</v>
      </c>
      <c r="K2" s="2" t="s">
        <v>562</v>
      </c>
      <c r="L2" s="2" t="s">
        <v>563</v>
      </c>
      <c r="M2" s="2" t="s">
        <v>564</v>
      </c>
      <c r="N2" s="2" t="s">
        <v>109</v>
      </c>
    </row>
    <row r="3" spans="1:14" ht="16.5" customHeight="1">
      <c r="A3" s="305" t="s">
        <v>946</v>
      </c>
      <c r="B3" s="13" t="s">
        <v>556</v>
      </c>
      <c r="C3" s="20" t="s">
        <v>555</v>
      </c>
      <c r="D3" s="21"/>
      <c r="E3" s="20" t="s">
        <v>555</v>
      </c>
      <c r="F3" s="20" t="s">
        <v>554</v>
      </c>
      <c r="G3" s="20" t="s">
        <v>553</v>
      </c>
      <c r="H3" s="20" t="s">
        <v>552</v>
      </c>
      <c r="I3" s="20" t="s">
        <v>551</v>
      </c>
      <c r="J3" s="20" t="s">
        <v>550</v>
      </c>
      <c r="K3" s="20" t="s">
        <v>549</v>
      </c>
      <c r="L3" s="20" t="s">
        <v>548</v>
      </c>
      <c r="M3" s="21"/>
      <c r="N3" s="21"/>
    </row>
    <row r="4" spans="1:14" ht="16.5" customHeight="1">
      <c r="A4" s="305" t="s">
        <v>936</v>
      </c>
      <c r="B4" s="13" t="s">
        <v>547</v>
      </c>
      <c r="C4" s="20" t="s">
        <v>38</v>
      </c>
      <c r="D4" s="21"/>
      <c r="E4" s="20" t="s">
        <v>546</v>
      </c>
      <c r="F4" s="20" t="s">
        <v>545</v>
      </c>
      <c r="G4" s="20" t="s">
        <v>544</v>
      </c>
      <c r="H4" s="20" t="s">
        <v>543</v>
      </c>
      <c r="I4" s="20" t="s">
        <v>542</v>
      </c>
      <c r="J4" s="20" t="s">
        <v>541</v>
      </c>
      <c r="K4" s="21"/>
      <c r="L4" s="21"/>
      <c r="M4" s="21"/>
      <c r="N4" s="21"/>
    </row>
    <row r="5" spans="1:14" ht="16.5" customHeight="1">
      <c r="A5" s="305" t="s">
        <v>947</v>
      </c>
      <c r="B5" s="13" t="s">
        <v>540</v>
      </c>
      <c r="C5" s="20" t="s">
        <v>347</v>
      </c>
      <c r="D5" s="20" t="s">
        <v>468</v>
      </c>
      <c r="E5" s="20" t="s">
        <v>114</v>
      </c>
      <c r="F5" s="20" t="s">
        <v>115</v>
      </c>
      <c r="G5" s="20" t="s">
        <v>539</v>
      </c>
      <c r="H5" s="20" t="s">
        <v>119</v>
      </c>
      <c r="I5" s="20" t="s">
        <v>117</v>
      </c>
      <c r="J5" s="20" t="s">
        <v>118</v>
      </c>
      <c r="K5" s="20" t="s">
        <v>116</v>
      </c>
      <c r="L5" s="20" t="s">
        <v>121</v>
      </c>
      <c r="M5" s="20" t="s">
        <v>538</v>
      </c>
      <c r="N5" s="21"/>
    </row>
    <row r="6" spans="1:14" ht="16.5" customHeight="1">
      <c r="A6" s="305" t="s">
        <v>909</v>
      </c>
      <c r="B6" s="13" t="s">
        <v>537</v>
      </c>
      <c r="C6" s="20" t="s">
        <v>347</v>
      </c>
      <c r="D6" s="20" t="s">
        <v>472</v>
      </c>
      <c r="E6" s="20" t="s">
        <v>536</v>
      </c>
      <c r="F6" s="20" t="s">
        <v>535</v>
      </c>
      <c r="G6" s="20" t="s">
        <v>534</v>
      </c>
      <c r="H6" s="20" t="s">
        <v>533</v>
      </c>
      <c r="I6" s="20" t="s">
        <v>532</v>
      </c>
      <c r="J6" s="20" t="s">
        <v>531</v>
      </c>
      <c r="K6" s="21"/>
      <c r="L6" s="21"/>
      <c r="M6" s="21"/>
      <c r="N6" s="21"/>
    </row>
    <row r="7" spans="1:14" ht="16.5" customHeight="1">
      <c r="A7" s="305" t="s">
        <v>903</v>
      </c>
      <c r="B7" s="13" t="s">
        <v>464</v>
      </c>
      <c r="C7" s="20" t="s">
        <v>530</v>
      </c>
      <c r="D7" s="20" t="s">
        <v>529</v>
      </c>
      <c r="E7" s="20" t="s">
        <v>528</v>
      </c>
      <c r="F7" s="20" t="s">
        <v>527</v>
      </c>
      <c r="G7" s="20" t="s">
        <v>526</v>
      </c>
      <c r="H7" s="20" t="s">
        <v>259</v>
      </c>
      <c r="I7" s="20" t="s">
        <v>270</v>
      </c>
      <c r="J7" s="20" t="s">
        <v>525</v>
      </c>
      <c r="K7" s="20" t="s">
        <v>524</v>
      </c>
      <c r="L7" s="21"/>
      <c r="M7" s="21"/>
      <c r="N7" s="21"/>
    </row>
    <row r="8" spans="1:14" ht="30.75" customHeight="1">
      <c r="A8" s="305" t="s">
        <v>948</v>
      </c>
      <c r="B8" s="13" t="s">
        <v>453</v>
      </c>
      <c r="C8" s="20" t="s">
        <v>445</v>
      </c>
      <c r="D8" s="20" t="s">
        <v>565</v>
      </c>
      <c r="E8" s="20" t="s">
        <v>523</v>
      </c>
      <c r="F8" s="20" t="s">
        <v>522</v>
      </c>
      <c r="G8" s="20" t="s">
        <v>521</v>
      </c>
      <c r="H8" s="20" t="s">
        <v>520</v>
      </c>
      <c r="I8" s="20" t="s">
        <v>519</v>
      </c>
      <c r="J8" s="20" t="s">
        <v>518</v>
      </c>
      <c r="K8" s="20" t="s">
        <v>445</v>
      </c>
      <c r="L8" s="20" t="s">
        <v>517</v>
      </c>
      <c r="M8" s="21"/>
      <c r="N8" s="21"/>
    </row>
    <row r="9" spans="1:14" ht="33" customHeight="1">
      <c r="A9" s="305" t="s">
        <v>949</v>
      </c>
      <c r="B9" s="13" t="s">
        <v>447</v>
      </c>
      <c r="C9" s="20" t="s">
        <v>445</v>
      </c>
      <c r="D9" s="20" t="s">
        <v>565</v>
      </c>
      <c r="E9" s="20" t="s">
        <v>516</v>
      </c>
      <c r="F9" s="20" t="s">
        <v>515</v>
      </c>
      <c r="G9" s="20" t="s">
        <v>514</v>
      </c>
      <c r="H9" s="20" t="s">
        <v>513</v>
      </c>
      <c r="I9" s="20" t="s">
        <v>512</v>
      </c>
      <c r="J9" s="20" t="s">
        <v>511</v>
      </c>
      <c r="K9" s="20" t="s">
        <v>510</v>
      </c>
      <c r="L9" s="21"/>
      <c r="M9" s="21"/>
      <c r="N9" s="21"/>
    </row>
    <row r="10" spans="1:14" ht="33" customHeight="1">
      <c r="A10" s="305" t="s">
        <v>910</v>
      </c>
      <c r="B10" s="13" t="s">
        <v>370</v>
      </c>
      <c r="C10" s="20" t="s">
        <v>369</v>
      </c>
      <c r="D10" s="20" t="s">
        <v>566</v>
      </c>
      <c r="E10" s="20" t="s">
        <v>509</v>
      </c>
      <c r="F10" s="20" t="s">
        <v>508</v>
      </c>
      <c r="G10" s="20" t="s">
        <v>507</v>
      </c>
      <c r="H10" s="20" t="s">
        <v>506</v>
      </c>
      <c r="I10" s="20" t="s">
        <v>505</v>
      </c>
      <c r="J10" s="20" t="s">
        <v>504</v>
      </c>
      <c r="K10" s="20" t="s">
        <v>503</v>
      </c>
      <c r="L10" s="20" t="s">
        <v>502</v>
      </c>
      <c r="M10" s="21"/>
      <c r="N10" s="21"/>
    </row>
    <row r="11" spans="1:14" ht="16.5" customHeight="1">
      <c r="A11" s="305" t="s">
        <v>950</v>
      </c>
      <c r="B11" s="13" t="s">
        <v>501</v>
      </c>
      <c r="C11" s="20" t="s">
        <v>499</v>
      </c>
      <c r="D11" s="21"/>
      <c r="E11" s="20" t="s">
        <v>500</v>
      </c>
      <c r="F11" s="20" t="s">
        <v>499</v>
      </c>
      <c r="G11" s="20" t="s">
        <v>498</v>
      </c>
      <c r="H11" s="20" t="s">
        <v>497</v>
      </c>
      <c r="I11" s="20" t="s">
        <v>496</v>
      </c>
      <c r="J11" s="20" t="s">
        <v>495</v>
      </c>
      <c r="K11" s="21"/>
      <c r="L11" s="21"/>
      <c r="M11" s="21"/>
      <c r="N11" s="21"/>
    </row>
    <row r="12" spans="1:14" ht="16.5" customHeight="1">
      <c r="A12" s="305" t="s">
        <v>951</v>
      </c>
      <c r="B12" s="18" t="s">
        <v>494</v>
      </c>
      <c r="C12" s="21" t="s">
        <v>493</v>
      </c>
      <c r="D12" s="21" t="s">
        <v>486</v>
      </c>
      <c r="E12" s="21" t="s">
        <v>492</v>
      </c>
      <c r="F12" s="21" t="s">
        <v>491</v>
      </c>
      <c r="G12" s="20" t="s">
        <v>490</v>
      </c>
      <c r="H12" s="20" t="s">
        <v>489</v>
      </c>
      <c r="I12" s="20" t="s">
        <v>488</v>
      </c>
      <c r="J12" s="20" t="s">
        <v>487</v>
      </c>
      <c r="K12" s="21" t="s">
        <v>486</v>
      </c>
      <c r="L12" s="21" t="s">
        <v>485</v>
      </c>
      <c r="M12" s="21" t="s">
        <v>484</v>
      </c>
      <c r="N12" s="21"/>
    </row>
  </sheetData>
  <mergeCells count="1">
    <mergeCell ref="B1:D1"/>
  </mergeCells>
  <phoneticPr fontId="3" type="noConversion"/>
  <pageMargins left="0.11811023622047245" right="0.11811023622047245" top="0.11811023622047245" bottom="0.11811023622047245" header="0.11811023622047245" footer="0.11811023622047245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43"/>
  <sheetViews>
    <sheetView topLeftCell="A8" workbookViewId="0">
      <selection activeCell="Y37" sqref="Y37"/>
    </sheetView>
  </sheetViews>
  <sheetFormatPr defaultRowHeight="14.25"/>
  <cols>
    <col min="1" max="1" width="3.140625" style="306" customWidth="1"/>
    <col min="2" max="2" width="4" style="110" customWidth="1"/>
    <col min="3" max="5" width="5.7109375" style="110" customWidth="1"/>
    <col min="6" max="19" width="3.28515625" style="110" customWidth="1"/>
    <col min="20" max="20" width="1.140625" style="110" customWidth="1"/>
    <col min="21" max="21" width="5.28515625" style="110" customWidth="1"/>
    <col min="22" max="25" width="4.7109375" style="110" customWidth="1"/>
    <col min="26" max="26" width="9.140625" style="110"/>
    <col min="27" max="44" width="5.7109375" style="110" customWidth="1"/>
    <col min="45" max="45" width="2.7109375" style="110" customWidth="1"/>
    <col min="46" max="16384" width="9.140625" style="110"/>
  </cols>
  <sheetData>
    <row r="1" spans="1:46" ht="20.25">
      <c r="B1" s="519" t="s">
        <v>768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</row>
    <row r="2" spans="1:46" ht="19.5">
      <c r="B2" s="488" t="s">
        <v>883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</row>
    <row r="3" spans="1:46" ht="19.5">
      <c r="B3" s="474" t="s">
        <v>654</v>
      </c>
      <c r="C3" s="475"/>
      <c r="D3" s="475"/>
      <c r="E3" s="475"/>
      <c r="F3" s="475"/>
      <c r="G3" s="476"/>
      <c r="H3" s="474">
        <v>1</v>
      </c>
      <c r="I3" s="476"/>
      <c r="J3" s="474">
        <v>2</v>
      </c>
      <c r="K3" s="476"/>
      <c r="L3" s="474">
        <v>3</v>
      </c>
      <c r="M3" s="476"/>
      <c r="N3" s="474" t="s">
        <v>648</v>
      </c>
      <c r="O3" s="476"/>
      <c r="P3" s="474" t="s">
        <v>649</v>
      </c>
      <c r="Q3" s="476"/>
      <c r="R3" s="474" t="s">
        <v>650</v>
      </c>
      <c r="S3" s="476"/>
      <c r="T3" s="112"/>
      <c r="U3" s="113" t="s">
        <v>651</v>
      </c>
      <c r="V3" s="114" t="s">
        <v>652</v>
      </c>
      <c r="W3" s="477" t="s">
        <v>660</v>
      </c>
      <c r="X3" s="477"/>
      <c r="Y3" s="477"/>
    </row>
    <row r="4" spans="1:46" ht="19.5">
      <c r="A4" s="306" t="s">
        <v>918</v>
      </c>
      <c r="B4" s="115">
        <v>1</v>
      </c>
      <c r="C4" s="529" t="str">
        <f>VLOOKUP(A4,十,2,0)</f>
        <v>金石乒乓球館A</v>
      </c>
      <c r="D4" s="530"/>
      <c r="E4" s="530"/>
      <c r="F4" s="530"/>
      <c r="G4" s="531"/>
      <c r="H4" s="495"/>
      <c r="I4" s="496"/>
      <c r="J4" s="493"/>
      <c r="K4" s="494"/>
      <c r="L4" s="493"/>
      <c r="M4" s="494"/>
      <c r="N4" s="493"/>
      <c r="O4" s="494"/>
      <c r="P4" s="474"/>
      <c r="Q4" s="476"/>
      <c r="R4" s="474"/>
      <c r="S4" s="476"/>
      <c r="T4" s="111"/>
      <c r="U4" s="115">
        <v>1</v>
      </c>
      <c r="V4" s="116"/>
      <c r="W4" s="116" t="s">
        <v>662</v>
      </c>
      <c r="X4" s="117" t="s">
        <v>653</v>
      </c>
      <c r="Y4" s="118" t="s">
        <v>715</v>
      </c>
    </row>
    <row r="5" spans="1:46" ht="19.5">
      <c r="A5" s="306" t="s">
        <v>919</v>
      </c>
      <c r="B5" s="115">
        <v>2</v>
      </c>
      <c r="C5" s="529" t="str">
        <f>VLOOKUP(A5,十,2,0)</f>
        <v>爆哥分隊</v>
      </c>
      <c r="D5" s="530"/>
      <c r="E5" s="530"/>
      <c r="F5" s="530"/>
      <c r="G5" s="531"/>
      <c r="H5" s="489"/>
      <c r="I5" s="490"/>
      <c r="J5" s="491"/>
      <c r="K5" s="492"/>
      <c r="L5" s="493"/>
      <c r="M5" s="494"/>
      <c r="N5" s="493"/>
      <c r="O5" s="494"/>
      <c r="P5" s="474"/>
      <c r="Q5" s="476"/>
      <c r="R5" s="474"/>
      <c r="S5" s="476"/>
      <c r="T5" s="111"/>
      <c r="U5" s="115">
        <v>5</v>
      </c>
      <c r="V5" s="116"/>
      <c r="W5" s="116" t="s">
        <v>662</v>
      </c>
      <c r="X5" s="117" t="s">
        <v>653</v>
      </c>
      <c r="Y5" s="118" t="s">
        <v>664</v>
      </c>
    </row>
    <row r="6" spans="1:46" ht="19.5">
      <c r="A6" s="306" t="s">
        <v>920</v>
      </c>
      <c r="B6" s="115">
        <v>3</v>
      </c>
      <c r="C6" s="529" t="str">
        <f>VLOOKUP(A6,十,2,0)</f>
        <v>嘉女美少女</v>
      </c>
      <c r="D6" s="530"/>
      <c r="E6" s="530"/>
      <c r="F6" s="530"/>
      <c r="G6" s="531"/>
      <c r="H6" s="489"/>
      <c r="I6" s="490"/>
      <c r="J6" s="493"/>
      <c r="K6" s="494"/>
      <c r="L6" s="491"/>
      <c r="M6" s="492"/>
      <c r="N6" s="493"/>
      <c r="O6" s="494"/>
      <c r="P6" s="474"/>
      <c r="Q6" s="476"/>
      <c r="R6" s="474"/>
      <c r="S6" s="476"/>
      <c r="T6" s="111"/>
      <c r="U6" s="115">
        <v>9</v>
      </c>
      <c r="V6" s="116"/>
      <c r="W6" s="116" t="s">
        <v>715</v>
      </c>
      <c r="X6" s="117" t="s">
        <v>653</v>
      </c>
      <c r="Y6" s="118" t="s">
        <v>664</v>
      </c>
    </row>
    <row r="7" spans="1:46" ht="9.9499999999999993" customHeight="1">
      <c r="B7" s="111"/>
      <c r="C7" s="111"/>
      <c r="D7" s="111"/>
      <c r="E7" s="111"/>
      <c r="F7" s="111"/>
      <c r="G7" s="112"/>
      <c r="H7" s="122"/>
      <c r="I7" s="119"/>
      <c r="J7" s="119"/>
      <c r="K7" s="119"/>
      <c r="L7" s="119"/>
      <c r="M7" s="119"/>
      <c r="N7" s="119"/>
      <c r="O7" s="111"/>
      <c r="P7" s="111"/>
      <c r="Q7" s="111"/>
      <c r="R7" s="111"/>
      <c r="S7" s="111"/>
      <c r="T7" s="111"/>
      <c r="U7" s="112"/>
      <c r="V7" s="112"/>
      <c r="W7" s="112"/>
      <c r="X7" s="112"/>
      <c r="Y7" s="112"/>
    </row>
    <row r="8" spans="1:46" ht="19.5">
      <c r="B8" s="474" t="s">
        <v>667</v>
      </c>
      <c r="C8" s="475"/>
      <c r="D8" s="475"/>
      <c r="E8" s="475"/>
      <c r="F8" s="475"/>
      <c r="G8" s="476"/>
      <c r="H8" s="493">
        <v>1</v>
      </c>
      <c r="I8" s="494"/>
      <c r="J8" s="493">
        <v>2</v>
      </c>
      <c r="K8" s="494"/>
      <c r="L8" s="493">
        <v>3</v>
      </c>
      <c r="M8" s="494"/>
      <c r="N8" s="474" t="s">
        <v>648</v>
      </c>
      <c r="O8" s="476"/>
      <c r="P8" s="474" t="s">
        <v>649</v>
      </c>
      <c r="Q8" s="476"/>
      <c r="R8" s="474" t="s">
        <v>650</v>
      </c>
      <c r="S8" s="476"/>
      <c r="T8" s="112"/>
      <c r="U8" s="113" t="s">
        <v>651</v>
      </c>
      <c r="V8" s="114" t="s">
        <v>652</v>
      </c>
      <c r="W8" s="477" t="s">
        <v>668</v>
      </c>
      <c r="X8" s="477"/>
      <c r="Y8" s="477"/>
    </row>
    <row r="9" spans="1:46" ht="19.5">
      <c r="A9" s="306" t="s">
        <v>921</v>
      </c>
      <c r="B9" s="115">
        <v>1</v>
      </c>
      <c r="C9" s="529" t="str">
        <f>VLOOKUP(A9,十,2,0)</f>
        <v>乾佑竹崎高中</v>
      </c>
      <c r="D9" s="530"/>
      <c r="E9" s="530"/>
      <c r="F9" s="530"/>
      <c r="G9" s="531"/>
      <c r="H9" s="495"/>
      <c r="I9" s="496"/>
      <c r="J9" s="493"/>
      <c r="K9" s="494"/>
      <c r="L9" s="493"/>
      <c r="M9" s="494"/>
      <c r="N9" s="493"/>
      <c r="O9" s="494"/>
      <c r="P9" s="474"/>
      <c r="Q9" s="476"/>
      <c r="R9" s="474"/>
      <c r="S9" s="476"/>
      <c r="T9" s="111"/>
      <c r="U9" s="115">
        <v>2</v>
      </c>
      <c r="V9" s="116"/>
      <c r="W9" s="116" t="s">
        <v>670</v>
      </c>
      <c r="X9" s="117" t="s">
        <v>653</v>
      </c>
      <c r="Y9" s="118" t="s">
        <v>720</v>
      </c>
    </row>
    <row r="10" spans="1:46" ht="19.5">
      <c r="A10" s="306" t="s">
        <v>922</v>
      </c>
      <c r="B10" s="115">
        <v>2</v>
      </c>
      <c r="C10" s="529" t="str">
        <f>VLOOKUP(A10,十,2,0)</f>
        <v>金石乒乓球館B</v>
      </c>
      <c r="D10" s="530"/>
      <c r="E10" s="530"/>
      <c r="F10" s="530"/>
      <c r="G10" s="531"/>
      <c r="H10" s="489"/>
      <c r="I10" s="490"/>
      <c r="J10" s="491"/>
      <c r="K10" s="492"/>
      <c r="L10" s="493"/>
      <c r="M10" s="494"/>
      <c r="N10" s="493"/>
      <c r="O10" s="494"/>
      <c r="P10" s="474"/>
      <c r="Q10" s="476"/>
      <c r="R10" s="474"/>
      <c r="S10" s="476"/>
      <c r="T10" s="111"/>
      <c r="U10" s="115">
        <v>6</v>
      </c>
      <c r="V10" s="116"/>
      <c r="W10" s="116" t="s">
        <v>670</v>
      </c>
      <c r="X10" s="117" t="s">
        <v>653</v>
      </c>
      <c r="Y10" s="118" t="s">
        <v>671</v>
      </c>
    </row>
    <row r="11" spans="1:46" ht="19.5">
      <c r="A11" s="306" t="s">
        <v>923</v>
      </c>
      <c r="B11" s="115">
        <v>3</v>
      </c>
      <c r="C11" s="529" t="str">
        <f>VLOOKUP(A11,十,2,0)</f>
        <v>高雄市立林園高中</v>
      </c>
      <c r="D11" s="530"/>
      <c r="E11" s="530"/>
      <c r="F11" s="530"/>
      <c r="G11" s="531"/>
      <c r="H11" s="489"/>
      <c r="I11" s="490"/>
      <c r="J11" s="493"/>
      <c r="K11" s="494"/>
      <c r="L11" s="491"/>
      <c r="M11" s="492"/>
      <c r="N11" s="493"/>
      <c r="O11" s="494"/>
      <c r="P11" s="474"/>
      <c r="Q11" s="476"/>
      <c r="R11" s="474"/>
      <c r="S11" s="476"/>
      <c r="T11" s="111"/>
      <c r="U11" s="115">
        <v>10</v>
      </c>
      <c r="V11" s="116"/>
      <c r="W11" s="116" t="s">
        <v>720</v>
      </c>
      <c r="X11" s="117" t="s">
        <v>653</v>
      </c>
      <c r="Y11" s="118" t="s">
        <v>671</v>
      </c>
    </row>
    <row r="12" spans="1:46" ht="9.9499999999999993" customHeight="1">
      <c r="B12" s="111"/>
      <c r="C12" s="111"/>
      <c r="D12" s="111"/>
      <c r="E12" s="111"/>
      <c r="F12" s="111"/>
      <c r="G12" s="112"/>
      <c r="H12" s="122"/>
      <c r="I12" s="119"/>
      <c r="J12" s="119"/>
      <c r="K12" s="119"/>
      <c r="L12" s="119"/>
      <c r="M12" s="119"/>
      <c r="N12" s="119"/>
      <c r="O12" s="111"/>
      <c r="P12" s="111"/>
      <c r="Q12" s="111"/>
      <c r="R12" s="111"/>
      <c r="S12" s="111"/>
      <c r="T12" s="111"/>
      <c r="U12" s="112"/>
      <c r="V12" s="112"/>
      <c r="W12" s="112"/>
      <c r="X12" s="112"/>
      <c r="Y12" s="112"/>
    </row>
    <row r="13" spans="1:46" ht="19.5">
      <c r="B13" s="474" t="s">
        <v>769</v>
      </c>
      <c r="C13" s="475"/>
      <c r="D13" s="475"/>
      <c r="E13" s="476"/>
      <c r="F13" s="474">
        <v>1</v>
      </c>
      <c r="G13" s="476"/>
      <c r="H13" s="474">
        <v>2</v>
      </c>
      <c r="I13" s="476"/>
      <c r="J13" s="474">
        <v>3</v>
      </c>
      <c r="K13" s="476"/>
      <c r="L13" s="474">
        <v>4</v>
      </c>
      <c r="M13" s="476"/>
      <c r="N13" s="474" t="s">
        <v>648</v>
      </c>
      <c r="O13" s="476"/>
      <c r="P13" s="474" t="s">
        <v>649</v>
      </c>
      <c r="Q13" s="476"/>
      <c r="R13" s="474" t="s">
        <v>650</v>
      </c>
      <c r="S13" s="476"/>
      <c r="T13" s="157"/>
      <c r="U13" s="114" t="s">
        <v>651</v>
      </c>
      <c r="V13" s="114" t="s">
        <v>740</v>
      </c>
      <c r="W13" s="477" t="s">
        <v>770</v>
      </c>
      <c r="X13" s="477"/>
      <c r="Y13" s="477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</row>
    <row r="14" spans="1:46" ht="9.9499999999999993" customHeight="1">
      <c r="A14" s="528" t="s">
        <v>924</v>
      </c>
      <c r="B14" s="466">
        <v>1</v>
      </c>
      <c r="C14" s="451" t="str">
        <f>VLOOKUP(A14,十,2,0)</f>
        <v>金石建設</v>
      </c>
      <c r="D14" s="452"/>
      <c r="E14" s="453"/>
      <c r="F14" s="546"/>
      <c r="G14" s="547"/>
      <c r="H14" s="540"/>
      <c r="I14" s="541"/>
      <c r="J14" s="468"/>
      <c r="K14" s="449"/>
      <c r="L14" s="540"/>
      <c r="M14" s="541"/>
      <c r="N14" s="540"/>
      <c r="O14" s="541"/>
      <c r="P14" s="540"/>
      <c r="Q14" s="541"/>
      <c r="R14" s="468"/>
      <c r="S14" s="449"/>
      <c r="U14" s="466">
        <v>3</v>
      </c>
      <c r="V14" s="466"/>
      <c r="W14" s="468" t="s">
        <v>771</v>
      </c>
      <c r="X14" s="470" t="s">
        <v>653</v>
      </c>
      <c r="Y14" s="449" t="s">
        <v>772</v>
      </c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</row>
    <row r="15" spans="1:46" ht="9.9499999999999993" customHeight="1">
      <c r="A15" s="528"/>
      <c r="B15" s="472"/>
      <c r="C15" s="454"/>
      <c r="D15" s="455"/>
      <c r="E15" s="456"/>
      <c r="F15" s="548"/>
      <c r="G15" s="549"/>
      <c r="H15" s="542"/>
      <c r="I15" s="543"/>
      <c r="J15" s="538"/>
      <c r="K15" s="539"/>
      <c r="L15" s="542"/>
      <c r="M15" s="543"/>
      <c r="N15" s="542"/>
      <c r="O15" s="543"/>
      <c r="P15" s="542"/>
      <c r="Q15" s="543"/>
      <c r="R15" s="538"/>
      <c r="S15" s="539"/>
      <c r="U15" s="467"/>
      <c r="V15" s="467"/>
      <c r="W15" s="469"/>
      <c r="X15" s="471"/>
      <c r="Y15" s="450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</row>
    <row r="16" spans="1:46" ht="9.9499999999999993" customHeight="1">
      <c r="A16" s="528"/>
      <c r="B16" s="467"/>
      <c r="C16" s="457"/>
      <c r="D16" s="458"/>
      <c r="E16" s="459"/>
      <c r="F16" s="550"/>
      <c r="G16" s="551"/>
      <c r="H16" s="544"/>
      <c r="I16" s="545"/>
      <c r="J16" s="469"/>
      <c r="K16" s="450"/>
      <c r="L16" s="544"/>
      <c r="M16" s="545"/>
      <c r="N16" s="544"/>
      <c r="O16" s="545"/>
      <c r="P16" s="544"/>
      <c r="Q16" s="545"/>
      <c r="R16" s="469"/>
      <c r="S16" s="450"/>
      <c r="U16" s="466">
        <v>4</v>
      </c>
      <c r="V16" s="466"/>
      <c r="W16" s="468" t="s">
        <v>773</v>
      </c>
      <c r="X16" s="470" t="s">
        <v>653</v>
      </c>
      <c r="Y16" s="449" t="s">
        <v>774</v>
      </c>
    </row>
    <row r="17" spans="1:25" ht="9.9499999999999993" customHeight="1">
      <c r="A17" s="528" t="s">
        <v>925</v>
      </c>
      <c r="B17" s="466">
        <v>2</v>
      </c>
      <c r="C17" s="451" t="str">
        <f>VLOOKUP(A17,十,2,0)</f>
        <v>竹崎高中</v>
      </c>
      <c r="D17" s="452"/>
      <c r="E17" s="453"/>
      <c r="F17" s="468"/>
      <c r="G17" s="449"/>
      <c r="H17" s="532"/>
      <c r="I17" s="533"/>
      <c r="J17" s="468"/>
      <c r="K17" s="449"/>
      <c r="L17" s="540"/>
      <c r="M17" s="541"/>
      <c r="N17" s="540"/>
      <c r="O17" s="541"/>
      <c r="P17" s="540"/>
      <c r="Q17" s="541"/>
      <c r="R17" s="540"/>
      <c r="S17" s="541"/>
      <c r="U17" s="467"/>
      <c r="V17" s="467"/>
      <c r="W17" s="469"/>
      <c r="X17" s="471"/>
      <c r="Y17" s="450"/>
    </row>
    <row r="18" spans="1:25" ht="9.9499999999999993" customHeight="1">
      <c r="A18" s="528"/>
      <c r="B18" s="472"/>
      <c r="C18" s="454"/>
      <c r="D18" s="455"/>
      <c r="E18" s="456"/>
      <c r="F18" s="538"/>
      <c r="G18" s="539"/>
      <c r="H18" s="534"/>
      <c r="I18" s="535"/>
      <c r="J18" s="538"/>
      <c r="K18" s="539"/>
      <c r="L18" s="542"/>
      <c r="M18" s="543"/>
      <c r="N18" s="542"/>
      <c r="O18" s="543"/>
      <c r="P18" s="542"/>
      <c r="Q18" s="543"/>
      <c r="R18" s="542"/>
      <c r="S18" s="543"/>
      <c r="U18" s="466">
        <v>7</v>
      </c>
      <c r="V18" s="466"/>
      <c r="W18" s="468" t="s">
        <v>771</v>
      </c>
      <c r="X18" s="470" t="s">
        <v>653</v>
      </c>
      <c r="Y18" s="449" t="s">
        <v>773</v>
      </c>
    </row>
    <row r="19" spans="1:25" ht="9.9499999999999993" customHeight="1">
      <c r="A19" s="528"/>
      <c r="B19" s="467"/>
      <c r="C19" s="457"/>
      <c r="D19" s="458"/>
      <c r="E19" s="459"/>
      <c r="F19" s="469"/>
      <c r="G19" s="450"/>
      <c r="H19" s="536"/>
      <c r="I19" s="537"/>
      <c r="J19" s="469"/>
      <c r="K19" s="450"/>
      <c r="L19" s="544"/>
      <c r="M19" s="545"/>
      <c r="N19" s="544"/>
      <c r="O19" s="545"/>
      <c r="P19" s="544"/>
      <c r="Q19" s="545"/>
      <c r="R19" s="544"/>
      <c r="S19" s="545"/>
      <c r="U19" s="467"/>
      <c r="V19" s="467"/>
      <c r="W19" s="469"/>
      <c r="X19" s="471"/>
      <c r="Y19" s="450"/>
    </row>
    <row r="20" spans="1:25" ht="9.9499999999999993" customHeight="1">
      <c r="A20" s="528" t="s">
        <v>926</v>
      </c>
      <c r="B20" s="466">
        <v>3</v>
      </c>
      <c r="C20" s="451" t="str">
        <f>VLOOKUP(A20,十,2,0)</f>
        <v>仙人掌隊</v>
      </c>
      <c r="D20" s="452"/>
      <c r="E20" s="453"/>
      <c r="F20" s="468"/>
      <c r="G20" s="449"/>
      <c r="H20" s="540"/>
      <c r="I20" s="541"/>
      <c r="J20" s="546"/>
      <c r="K20" s="547"/>
      <c r="L20" s="540"/>
      <c r="M20" s="541"/>
      <c r="N20" s="540"/>
      <c r="O20" s="541"/>
      <c r="P20" s="540"/>
      <c r="Q20" s="541"/>
      <c r="R20" s="540"/>
      <c r="S20" s="541"/>
      <c r="U20" s="466">
        <v>8</v>
      </c>
      <c r="V20" s="466"/>
      <c r="W20" s="468" t="s">
        <v>772</v>
      </c>
      <c r="X20" s="470" t="s">
        <v>653</v>
      </c>
      <c r="Y20" s="449" t="s">
        <v>774</v>
      </c>
    </row>
    <row r="21" spans="1:25" ht="9.9499999999999993" customHeight="1">
      <c r="A21" s="528"/>
      <c r="B21" s="472"/>
      <c r="C21" s="454"/>
      <c r="D21" s="455"/>
      <c r="E21" s="456"/>
      <c r="F21" s="538"/>
      <c r="G21" s="539"/>
      <c r="H21" s="542"/>
      <c r="I21" s="543"/>
      <c r="J21" s="548"/>
      <c r="K21" s="549"/>
      <c r="L21" s="542"/>
      <c r="M21" s="543"/>
      <c r="N21" s="542"/>
      <c r="O21" s="543"/>
      <c r="P21" s="542"/>
      <c r="Q21" s="543"/>
      <c r="R21" s="542"/>
      <c r="S21" s="543"/>
      <c r="U21" s="467"/>
      <c r="V21" s="467"/>
      <c r="W21" s="469"/>
      <c r="X21" s="471"/>
      <c r="Y21" s="450"/>
    </row>
    <row r="22" spans="1:25" ht="9.9499999999999993" customHeight="1">
      <c r="A22" s="528"/>
      <c r="B22" s="467"/>
      <c r="C22" s="457"/>
      <c r="D22" s="458"/>
      <c r="E22" s="459"/>
      <c r="F22" s="469"/>
      <c r="G22" s="450"/>
      <c r="H22" s="544"/>
      <c r="I22" s="545"/>
      <c r="J22" s="550"/>
      <c r="K22" s="551"/>
      <c r="L22" s="544"/>
      <c r="M22" s="545"/>
      <c r="N22" s="544"/>
      <c r="O22" s="545"/>
      <c r="P22" s="544"/>
      <c r="Q22" s="545"/>
      <c r="R22" s="544"/>
      <c r="S22" s="545"/>
      <c r="U22" s="466">
        <v>11</v>
      </c>
      <c r="V22" s="466"/>
      <c r="W22" s="468" t="s">
        <v>771</v>
      </c>
      <c r="X22" s="470" t="s">
        <v>653</v>
      </c>
      <c r="Y22" s="449" t="s">
        <v>774</v>
      </c>
    </row>
    <row r="23" spans="1:25" ht="9.9499999999999993" customHeight="1">
      <c r="A23" s="528" t="s">
        <v>927</v>
      </c>
      <c r="B23" s="466">
        <v>4</v>
      </c>
      <c r="C23" s="451" t="str">
        <f>VLOOKUP(A23,十,2,0)</f>
        <v>文德光學</v>
      </c>
      <c r="D23" s="452"/>
      <c r="E23" s="453"/>
      <c r="F23" s="468"/>
      <c r="G23" s="449"/>
      <c r="H23" s="540"/>
      <c r="I23" s="541"/>
      <c r="J23" s="468"/>
      <c r="K23" s="449"/>
      <c r="L23" s="532"/>
      <c r="M23" s="533"/>
      <c r="N23" s="540"/>
      <c r="O23" s="541"/>
      <c r="P23" s="540"/>
      <c r="Q23" s="541"/>
      <c r="R23" s="540"/>
      <c r="S23" s="541"/>
      <c r="U23" s="467"/>
      <c r="V23" s="467"/>
      <c r="W23" s="469"/>
      <c r="X23" s="471"/>
      <c r="Y23" s="450"/>
    </row>
    <row r="24" spans="1:25" ht="9.9499999999999993" customHeight="1">
      <c r="A24" s="528"/>
      <c r="B24" s="472"/>
      <c r="C24" s="454"/>
      <c r="D24" s="455"/>
      <c r="E24" s="456"/>
      <c r="F24" s="538"/>
      <c r="G24" s="539"/>
      <c r="H24" s="542"/>
      <c r="I24" s="543"/>
      <c r="J24" s="538"/>
      <c r="K24" s="539"/>
      <c r="L24" s="534"/>
      <c r="M24" s="535"/>
      <c r="N24" s="542"/>
      <c r="O24" s="543"/>
      <c r="P24" s="542"/>
      <c r="Q24" s="543"/>
      <c r="R24" s="542"/>
      <c r="S24" s="543"/>
      <c r="U24" s="466">
        <v>12</v>
      </c>
      <c r="V24" s="466"/>
      <c r="W24" s="468" t="s">
        <v>772</v>
      </c>
      <c r="X24" s="470" t="s">
        <v>653</v>
      </c>
      <c r="Y24" s="449" t="s">
        <v>773</v>
      </c>
    </row>
    <row r="25" spans="1:25" ht="9.9499999999999993" customHeight="1">
      <c r="A25" s="528"/>
      <c r="B25" s="467"/>
      <c r="C25" s="457"/>
      <c r="D25" s="458"/>
      <c r="E25" s="459"/>
      <c r="F25" s="469"/>
      <c r="G25" s="450"/>
      <c r="H25" s="544"/>
      <c r="I25" s="545"/>
      <c r="J25" s="469"/>
      <c r="K25" s="450"/>
      <c r="L25" s="536"/>
      <c r="M25" s="537"/>
      <c r="N25" s="544"/>
      <c r="O25" s="545"/>
      <c r="P25" s="544"/>
      <c r="Q25" s="545"/>
      <c r="R25" s="544"/>
      <c r="S25" s="545"/>
      <c r="U25" s="467"/>
      <c r="V25" s="467"/>
      <c r="W25" s="469"/>
      <c r="X25" s="471"/>
      <c r="Y25" s="450"/>
    </row>
    <row r="27" spans="1:25" ht="21">
      <c r="B27" s="554" t="s">
        <v>861</v>
      </c>
      <c r="C27" s="554"/>
      <c r="D27" s="554"/>
      <c r="E27" s="554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  <c r="Q27" s="554"/>
      <c r="R27" s="554"/>
      <c r="S27" s="554"/>
      <c r="T27" s="554"/>
      <c r="U27" s="554"/>
      <c r="V27" s="554"/>
      <c r="W27" s="554"/>
      <c r="X27" s="554"/>
      <c r="Y27" s="267"/>
    </row>
    <row r="28" spans="1:25" ht="19.5">
      <c r="B28" s="555" t="s">
        <v>879</v>
      </c>
      <c r="C28" s="555"/>
      <c r="D28" s="555"/>
      <c r="E28" s="555"/>
      <c r="F28" s="555"/>
      <c r="G28" s="555"/>
      <c r="H28" s="555"/>
      <c r="I28" s="555"/>
      <c r="J28" s="555"/>
      <c r="K28" s="555"/>
      <c r="L28" s="555"/>
      <c r="M28" s="555"/>
      <c r="N28" s="555"/>
      <c r="O28" s="555"/>
      <c r="P28" s="555"/>
      <c r="Q28" s="555"/>
      <c r="R28" s="555"/>
      <c r="S28" s="555"/>
      <c r="T28" s="555"/>
      <c r="U28" s="555"/>
      <c r="V28" s="555"/>
      <c r="W28" s="555"/>
      <c r="X28" s="555"/>
    </row>
    <row r="29" spans="1:25" ht="14.25" customHeight="1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</row>
    <row r="30" spans="1:25" ht="19.5">
      <c r="C30" s="127"/>
      <c r="D30" s="127"/>
      <c r="E30" s="127"/>
      <c r="F30" s="127"/>
      <c r="G30" s="127"/>
      <c r="H30" s="486" t="s">
        <v>746</v>
      </c>
      <c r="I30" s="486"/>
      <c r="J30" s="486"/>
      <c r="K30" s="486"/>
      <c r="L30" s="127"/>
      <c r="M30" s="127"/>
      <c r="N30" s="127"/>
      <c r="O30" s="127"/>
      <c r="P30" s="127"/>
    </row>
    <row r="31" spans="1:25" ht="13.5" customHeight="1">
      <c r="C31" s="127"/>
      <c r="D31" s="139"/>
      <c r="E31" s="139"/>
      <c r="F31" s="139"/>
      <c r="G31" s="139"/>
      <c r="H31" s="139"/>
      <c r="I31" s="140"/>
      <c r="J31" s="141"/>
      <c r="K31" s="141"/>
      <c r="L31" s="141"/>
      <c r="M31" s="141"/>
      <c r="N31" s="141"/>
      <c r="O31" s="141"/>
      <c r="P31" s="141"/>
    </row>
    <row r="32" spans="1:25" ht="16.5" customHeight="1">
      <c r="C32" s="127"/>
      <c r="D32" s="139"/>
      <c r="E32" s="139"/>
      <c r="F32" s="213"/>
      <c r="G32" s="504" t="s">
        <v>877</v>
      </c>
      <c r="H32" s="504"/>
      <c r="I32" s="504"/>
      <c r="J32" s="504"/>
      <c r="K32" s="504"/>
      <c r="L32" s="504"/>
      <c r="M32" s="144"/>
      <c r="N32" s="139"/>
      <c r="O32" s="139"/>
      <c r="P32" s="127"/>
    </row>
    <row r="33" spans="1:16" ht="16.5">
      <c r="C33" s="127"/>
      <c r="D33" s="139"/>
      <c r="E33" s="139"/>
      <c r="F33" s="145"/>
      <c r="G33" s="141"/>
      <c r="H33" s="141"/>
      <c r="I33" s="271"/>
      <c r="J33" s="141"/>
      <c r="K33" s="141"/>
      <c r="L33" s="141"/>
      <c r="M33" s="140"/>
      <c r="N33" s="139"/>
      <c r="O33" s="139"/>
      <c r="P33" s="127"/>
    </row>
    <row r="34" spans="1:16" ht="16.5">
      <c r="A34" s="307"/>
      <c r="C34" s="127"/>
      <c r="D34" s="141"/>
      <c r="E34" s="148"/>
      <c r="F34" s="152"/>
      <c r="G34" s="147"/>
      <c r="H34" s="272"/>
      <c r="I34" s="273"/>
      <c r="J34" s="273"/>
      <c r="K34" s="273"/>
      <c r="L34" s="147"/>
      <c r="M34" s="148"/>
      <c r="N34" s="147"/>
      <c r="O34" s="147"/>
      <c r="P34" s="139"/>
    </row>
    <row r="35" spans="1:16" ht="33" customHeight="1">
      <c r="A35" s="307"/>
      <c r="C35" s="127"/>
      <c r="D35" s="154"/>
      <c r="E35" s="503" t="s">
        <v>960</v>
      </c>
      <c r="F35" s="504"/>
      <c r="G35" s="505"/>
      <c r="H35" s="145"/>
      <c r="I35" s="141"/>
      <c r="J35" s="139"/>
      <c r="K35" s="139"/>
      <c r="L35" s="503" t="s">
        <v>876</v>
      </c>
      <c r="M35" s="504"/>
      <c r="N35" s="504"/>
      <c r="O35" s="505"/>
      <c r="P35" s="145"/>
    </row>
    <row r="36" spans="1:16" ht="19.5">
      <c r="A36" s="307"/>
      <c r="C36" s="265"/>
      <c r="D36" s="507" t="s">
        <v>961</v>
      </c>
      <c r="E36" s="507"/>
      <c r="F36" s="265"/>
      <c r="G36" s="506" t="s">
        <v>868</v>
      </c>
      <c r="H36" s="506"/>
      <c r="I36" s="265"/>
      <c r="J36" s="265"/>
      <c r="K36" s="507" t="s">
        <v>869</v>
      </c>
      <c r="L36" s="507"/>
      <c r="M36" s="265"/>
      <c r="N36" s="265"/>
      <c r="O36" s="506" t="s">
        <v>870</v>
      </c>
      <c r="P36" s="506"/>
    </row>
    <row r="37" spans="1:16" ht="19.5">
      <c r="A37" s="307"/>
      <c r="C37" s="265"/>
      <c r="D37" s="507" t="s">
        <v>958</v>
      </c>
      <c r="E37" s="507"/>
      <c r="F37" s="265"/>
      <c r="G37" s="552" t="s">
        <v>1046</v>
      </c>
      <c r="H37" s="556" t="s">
        <v>1047</v>
      </c>
      <c r="I37" s="265"/>
      <c r="J37" s="265"/>
      <c r="K37" s="553" t="s">
        <v>1045</v>
      </c>
      <c r="L37" s="556" t="s">
        <v>1048</v>
      </c>
      <c r="M37" s="265"/>
      <c r="N37" s="265"/>
      <c r="O37" s="507" t="s">
        <v>959</v>
      </c>
      <c r="P37" s="507"/>
    </row>
    <row r="38" spans="1:16" s="310" customFormat="1" ht="29.25" customHeight="1">
      <c r="A38" s="309"/>
      <c r="C38" s="270"/>
      <c r="D38" s="507"/>
      <c r="E38" s="507"/>
      <c r="F38" s="311"/>
      <c r="G38" s="552"/>
      <c r="H38" s="556"/>
      <c r="I38" s="311"/>
      <c r="J38" s="311"/>
      <c r="K38" s="553"/>
      <c r="L38" s="556"/>
      <c r="M38" s="311"/>
      <c r="N38" s="311"/>
      <c r="O38" s="507"/>
      <c r="P38" s="507"/>
    </row>
    <row r="39" spans="1:16" ht="131.25" customHeight="1">
      <c r="C39" s="312"/>
      <c r="D39" s="507"/>
      <c r="E39" s="507"/>
      <c r="F39" s="266"/>
      <c r="G39" s="508"/>
      <c r="H39" s="508"/>
      <c r="I39" s="266"/>
      <c r="J39" s="266"/>
      <c r="K39" s="508"/>
      <c r="L39" s="508"/>
      <c r="M39" s="266"/>
      <c r="N39" s="266"/>
      <c r="O39" s="508"/>
      <c r="P39" s="508"/>
    </row>
    <row r="40" spans="1:16" ht="19.5">
      <c r="A40" s="307"/>
      <c r="E40" s="511" t="s">
        <v>742</v>
      </c>
      <c r="F40" s="511"/>
    </row>
    <row r="41" spans="1:16" ht="19.5">
      <c r="A41" s="307"/>
      <c r="E41" s="511" t="s">
        <v>743</v>
      </c>
      <c r="F41" s="511"/>
    </row>
    <row r="42" spans="1:16" ht="19.5">
      <c r="A42" s="307"/>
      <c r="E42" s="511" t="s">
        <v>744</v>
      </c>
      <c r="F42" s="511"/>
    </row>
    <row r="43" spans="1:16" ht="19.5">
      <c r="A43" s="307"/>
      <c r="E43" s="511" t="s">
        <v>744</v>
      </c>
      <c r="F43" s="511"/>
    </row>
  </sheetData>
  <sheetProtection algorithmName="SHA-512" hashValue="J7JX7QNU6MCQmLYaAQ8jLgCVYfF00oT3G3uM0TkqIJED305vY9Z5OtsoTcYOdIi5L3jM5PXL37DJbkWMa60jkQ==" saltValue="OKbC4UWxhbjJMIOZDjs6dA==" spinCount="100000" sheet="1" objects="1" scenarios="1" selectLockedCells="1" selectUnlockedCells="1"/>
  <mergeCells count="163">
    <mergeCell ref="G37:G38"/>
    <mergeCell ref="K37:K38"/>
    <mergeCell ref="E42:F42"/>
    <mergeCell ref="E43:F43"/>
    <mergeCell ref="G32:L32"/>
    <mergeCell ref="B27:X27"/>
    <mergeCell ref="B28:X28"/>
    <mergeCell ref="G39:H39"/>
    <mergeCell ref="K39:L39"/>
    <mergeCell ref="O39:P39"/>
    <mergeCell ref="E35:G35"/>
    <mergeCell ref="D36:E36"/>
    <mergeCell ref="D39:E39"/>
    <mergeCell ref="H30:K30"/>
    <mergeCell ref="L35:O35"/>
    <mergeCell ref="G36:H36"/>
    <mergeCell ref="K36:L36"/>
    <mergeCell ref="O36:P36"/>
    <mergeCell ref="E40:F40"/>
    <mergeCell ref="E41:F41"/>
    <mergeCell ref="D37:E38"/>
    <mergeCell ref="O37:P38"/>
    <mergeCell ref="H37:H38"/>
    <mergeCell ref="L37:L38"/>
    <mergeCell ref="X20:X21"/>
    <mergeCell ref="Y20:Y21"/>
    <mergeCell ref="U22:U23"/>
    <mergeCell ref="V22:V23"/>
    <mergeCell ref="W22:W23"/>
    <mergeCell ref="X22:X23"/>
    <mergeCell ref="Y22:Y23"/>
    <mergeCell ref="U24:U25"/>
    <mergeCell ref="V24:V25"/>
    <mergeCell ref="W24:W25"/>
    <mergeCell ref="X24:X25"/>
    <mergeCell ref="Y24:Y25"/>
    <mergeCell ref="Y14:Y15"/>
    <mergeCell ref="U16:U17"/>
    <mergeCell ref="V16:V17"/>
    <mergeCell ref="W16:W17"/>
    <mergeCell ref="X16:X17"/>
    <mergeCell ref="Y16:Y17"/>
    <mergeCell ref="F20:G22"/>
    <mergeCell ref="C23:E25"/>
    <mergeCell ref="F23:G25"/>
    <mergeCell ref="R14:S16"/>
    <mergeCell ref="R20:S22"/>
    <mergeCell ref="H14:I16"/>
    <mergeCell ref="J14:K16"/>
    <mergeCell ref="L14:M16"/>
    <mergeCell ref="N14:O16"/>
    <mergeCell ref="P14:Q16"/>
    <mergeCell ref="U18:U19"/>
    <mergeCell ref="V18:V19"/>
    <mergeCell ref="W18:W19"/>
    <mergeCell ref="X18:X19"/>
    <mergeCell ref="Y18:Y19"/>
    <mergeCell ref="U20:U21"/>
    <mergeCell ref="V20:V21"/>
    <mergeCell ref="W20:W21"/>
    <mergeCell ref="B23:B25"/>
    <mergeCell ref="B17:B19"/>
    <mergeCell ref="W13:Y13"/>
    <mergeCell ref="U14:U15"/>
    <mergeCell ref="V14:V15"/>
    <mergeCell ref="W14:W15"/>
    <mergeCell ref="X14:X15"/>
    <mergeCell ref="R23:S25"/>
    <mergeCell ref="B13:E13"/>
    <mergeCell ref="F13:G13"/>
    <mergeCell ref="C14:E16"/>
    <mergeCell ref="F14:G16"/>
    <mergeCell ref="C17:E19"/>
    <mergeCell ref="F17:G19"/>
    <mergeCell ref="C20:E22"/>
    <mergeCell ref="H23:I25"/>
    <mergeCell ref="J23:K25"/>
    <mergeCell ref="L23:M25"/>
    <mergeCell ref="N23:O25"/>
    <mergeCell ref="P23:Q25"/>
    <mergeCell ref="R17:S19"/>
    <mergeCell ref="H20:I22"/>
    <mergeCell ref="J20:K22"/>
    <mergeCell ref="L20:M22"/>
    <mergeCell ref="R13:S13"/>
    <mergeCell ref="H13:I13"/>
    <mergeCell ref="J13:K13"/>
    <mergeCell ref="L13:M13"/>
    <mergeCell ref="N13:O13"/>
    <mergeCell ref="P13:Q13"/>
    <mergeCell ref="B20:B22"/>
    <mergeCell ref="H17:I19"/>
    <mergeCell ref="J17:K19"/>
    <mergeCell ref="L17:M19"/>
    <mergeCell ref="N17:O19"/>
    <mergeCell ref="P17:Q19"/>
    <mergeCell ref="B14:B16"/>
    <mergeCell ref="N20:O22"/>
    <mergeCell ref="P20:Q22"/>
    <mergeCell ref="N6:O6"/>
    <mergeCell ref="P6:Q6"/>
    <mergeCell ref="R10:S10"/>
    <mergeCell ref="C11:G11"/>
    <mergeCell ref="H11:I11"/>
    <mergeCell ref="J11:K11"/>
    <mergeCell ref="L11:M11"/>
    <mergeCell ref="N11:O11"/>
    <mergeCell ref="P11:Q11"/>
    <mergeCell ref="R11:S11"/>
    <mergeCell ref="C10:G10"/>
    <mergeCell ref="H10:I10"/>
    <mergeCell ref="J10:K10"/>
    <mergeCell ref="L10:M10"/>
    <mergeCell ref="N10:O10"/>
    <mergeCell ref="P10:Q10"/>
    <mergeCell ref="J4:K4"/>
    <mergeCell ref="L4:M4"/>
    <mergeCell ref="N4:O4"/>
    <mergeCell ref="P4:Q4"/>
    <mergeCell ref="W8:Y8"/>
    <mergeCell ref="C9:G9"/>
    <mergeCell ref="H9:I9"/>
    <mergeCell ref="J9:K9"/>
    <mergeCell ref="L9:M9"/>
    <mergeCell ref="N9:O9"/>
    <mergeCell ref="P9:Q9"/>
    <mergeCell ref="R9:S9"/>
    <mergeCell ref="R6:S6"/>
    <mergeCell ref="B8:G8"/>
    <mergeCell ref="H8:I8"/>
    <mergeCell ref="J8:K8"/>
    <mergeCell ref="L8:M8"/>
    <mergeCell ref="N8:O8"/>
    <mergeCell ref="P8:Q8"/>
    <mergeCell ref="R8:S8"/>
    <mergeCell ref="C6:G6"/>
    <mergeCell ref="H6:I6"/>
    <mergeCell ref="J6:K6"/>
    <mergeCell ref="L6:M6"/>
    <mergeCell ref="A14:A16"/>
    <mergeCell ref="A17:A19"/>
    <mergeCell ref="A20:A22"/>
    <mergeCell ref="A23:A25"/>
    <mergeCell ref="B1:Y1"/>
    <mergeCell ref="B2:Y2"/>
    <mergeCell ref="B3:G3"/>
    <mergeCell ref="H3:I3"/>
    <mergeCell ref="J3:K3"/>
    <mergeCell ref="L3:M3"/>
    <mergeCell ref="N3:O3"/>
    <mergeCell ref="P3:Q3"/>
    <mergeCell ref="R3:S3"/>
    <mergeCell ref="W3:Y3"/>
    <mergeCell ref="R4:S4"/>
    <mergeCell ref="C5:G5"/>
    <mergeCell ref="H5:I5"/>
    <mergeCell ref="J5:K5"/>
    <mergeCell ref="L5:M5"/>
    <mergeCell ref="N5:O5"/>
    <mergeCell ref="P5:Q5"/>
    <mergeCell ref="R5:S5"/>
    <mergeCell ref="C4:G4"/>
    <mergeCell ref="H4:I4"/>
  </mergeCells>
  <phoneticPr fontId="3" type="noConversion"/>
  <pageMargins left="0.21" right="0.11811023622047245" top="0.38" bottom="0.11811023622047245" header="0.11811023622047245" footer="0.11811023622047245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V9" sqref="V9"/>
    </sheetView>
  </sheetViews>
  <sheetFormatPr defaultRowHeight="12.75"/>
  <cols>
    <col min="1" max="1" width="9.140625" style="110"/>
    <col min="2" max="16" width="5.7109375" style="110" customWidth="1"/>
    <col min="17" max="16384" width="9.140625" style="110"/>
  </cols>
  <sheetData>
    <row r="1" spans="1:24" ht="24.75" customHeight="1">
      <c r="A1" s="554" t="s">
        <v>861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267"/>
      <c r="Q1" s="267"/>
      <c r="R1" s="111"/>
      <c r="S1" s="111"/>
      <c r="T1" s="111"/>
      <c r="U1" s="111"/>
      <c r="V1" s="111"/>
      <c r="W1" s="111"/>
      <c r="X1" s="111"/>
    </row>
    <row r="2" spans="1:24" ht="19.5">
      <c r="A2" s="555" t="s">
        <v>879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268"/>
      <c r="Q2" s="268"/>
    </row>
    <row r="3" spans="1:24" ht="16.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</row>
    <row r="4" spans="1:24" ht="21">
      <c r="B4" s="127"/>
      <c r="C4" s="127"/>
      <c r="D4" s="127"/>
      <c r="E4" s="127"/>
      <c r="F4" s="127"/>
      <c r="G4" s="502" t="s">
        <v>746</v>
      </c>
      <c r="H4" s="502"/>
      <c r="I4" s="502"/>
      <c r="J4" s="502"/>
      <c r="K4" s="127"/>
      <c r="L4" s="127"/>
      <c r="M4" s="127"/>
      <c r="N4" s="127"/>
      <c r="O4" s="127"/>
    </row>
    <row r="5" spans="1:24" ht="16.5">
      <c r="B5" s="127"/>
      <c r="C5" s="139"/>
      <c r="D5" s="139"/>
      <c r="E5" s="139"/>
      <c r="F5" s="139"/>
      <c r="G5" s="139"/>
      <c r="H5" s="140"/>
      <c r="I5" s="141"/>
      <c r="J5" s="141"/>
      <c r="K5" s="141"/>
      <c r="L5" s="141"/>
      <c r="M5" s="141"/>
      <c r="N5" s="141"/>
      <c r="O5" s="141"/>
    </row>
    <row r="6" spans="1:24" ht="17.100000000000001" customHeight="1">
      <c r="B6" s="127"/>
      <c r="C6" s="139"/>
      <c r="D6" s="139"/>
      <c r="E6" s="213"/>
      <c r="F6" s="214"/>
      <c r="G6" s="504" t="s">
        <v>877</v>
      </c>
      <c r="H6" s="513"/>
      <c r="I6" s="504"/>
      <c r="J6" s="504"/>
      <c r="K6" s="214"/>
      <c r="L6" s="144"/>
      <c r="M6" s="139"/>
      <c r="N6" s="139"/>
      <c r="O6" s="127"/>
    </row>
    <row r="7" spans="1:24" ht="17.100000000000001" customHeight="1">
      <c r="B7" s="127"/>
      <c r="C7" s="139"/>
      <c r="D7" s="139"/>
      <c r="E7" s="145"/>
      <c r="F7" s="141"/>
      <c r="G7" s="141"/>
      <c r="H7" s="271"/>
      <c r="I7" s="141"/>
      <c r="J7" s="141"/>
      <c r="K7" s="141"/>
      <c r="L7" s="140"/>
      <c r="M7" s="139"/>
      <c r="N7" s="139"/>
      <c r="O7" s="127"/>
    </row>
    <row r="8" spans="1:24" ht="17.100000000000001" customHeight="1">
      <c r="B8" s="127"/>
      <c r="C8" s="141"/>
      <c r="D8" s="148"/>
      <c r="E8" s="152"/>
      <c r="F8" s="147"/>
      <c r="G8" s="272"/>
      <c r="H8" s="273"/>
      <c r="I8" s="273"/>
      <c r="J8" s="273"/>
      <c r="K8" s="147"/>
      <c r="L8" s="148"/>
      <c r="M8" s="147"/>
      <c r="N8" s="147"/>
      <c r="O8" s="139"/>
    </row>
    <row r="9" spans="1:24" ht="52.5" customHeight="1">
      <c r="B9" s="127"/>
      <c r="C9" s="503" t="s">
        <v>875</v>
      </c>
      <c r="D9" s="504"/>
      <c r="E9" s="504"/>
      <c r="F9" s="505"/>
      <c r="G9" s="145"/>
      <c r="H9" s="141"/>
      <c r="I9" s="139"/>
      <c r="J9" s="139"/>
      <c r="K9" s="503" t="s">
        <v>876</v>
      </c>
      <c r="L9" s="504"/>
      <c r="M9" s="504"/>
      <c r="N9" s="505"/>
      <c r="O9" s="145"/>
    </row>
    <row r="10" spans="1:24" ht="19.5">
      <c r="B10" s="507" t="s">
        <v>752</v>
      </c>
      <c r="C10" s="507"/>
      <c r="D10" s="265"/>
      <c r="E10" s="265"/>
      <c r="F10" s="506" t="s">
        <v>868</v>
      </c>
      <c r="G10" s="506"/>
      <c r="H10" s="265"/>
      <c r="I10" s="265"/>
      <c r="J10" s="507" t="s">
        <v>869</v>
      </c>
      <c r="K10" s="507"/>
      <c r="L10" s="265"/>
      <c r="M10" s="265"/>
      <c r="N10" s="506" t="s">
        <v>870</v>
      </c>
      <c r="O10" s="506"/>
    </row>
    <row r="11" spans="1:24" ht="126.75" customHeight="1">
      <c r="B11" s="510"/>
      <c r="C11" s="510"/>
      <c r="D11" s="266"/>
      <c r="E11" s="266"/>
      <c r="F11" s="508"/>
      <c r="G11" s="508"/>
      <c r="H11" s="266"/>
      <c r="I11" s="266"/>
      <c r="J11" s="508"/>
      <c r="K11" s="508"/>
      <c r="L11" s="266"/>
      <c r="M11" s="266"/>
      <c r="N11" s="508"/>
      <c r="O11" s="508"/>
    </row>
    <row r="14" spans="1:24" ht="19.5">
      <c r="D14" s="511" t="s">
        <v>742</v>
      </c>
      <c r="E14" s="511"/>
    </row>
    <row r="15" spans="1:24" ht="19.5">
      <c r="D15" s="511" t="s">
        <v>743</v>
      </c>
      <c r="E15" s="511"/>
    </row>
    <row r="16" spans="1:24" ht="19.5">
      <c r="D16" s="511" t="s">
        <v>744</v>
      </c>
      <c r="E16" s="511"/>
    </row>
    <row r="17" spans="4:5" ht="19.5">
      <c r="D17" s="511" t="s">
        <v>744</v>
      </c>
      <c r="E17" s="511"/>
    </row>
  </sheetData>
  <mergeCells count="18">
    <mergeCell ref="D14:E14"/>
    <mergeCell ref="D15:E15"/>
    <mergeCell ref="D16:E16"/>
    <mergeCell ref="D17:E17"/>
    <mergeCell ref="C9:F9"/>
    <mergeCell ref="B10:C10"/>
    <mergeCell ref="F10:G10"/>
    <mergeCell ref="G4:J4"/>
    <mergeCell ref="G6:J6"/>
    <mergeCell ref="K9:N9"/>
    <mergeCell ref="B11:C11"/>
    <mergeCell ref="A1:O1"/>
    <mergeCell ref="A2:O2"/>
    <mergeCell ref="J10:K10"/>
    <mergeCell ref="N10:O10"/>
    <mergeCell ref="F11:G11"/>
    <mergeCell ref="J11:K11"/>
    <mergeCell ref="N11:O11"/>
  </mergeCells>
  <phoneticPr fontId="3" type="noConversion"/>
  <pageMargins left="0.43" right="0.11811023622047245" top="0.41" bottom="0.15748031496062992" header="0.19685039370078741" footer="0.11811023622047245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2"/>
  <sheetViews>
    <sheetView topLeftCell="A6" zoomScale="70" zoomScaleNormal="70" workbookViewId="0">
      <selection activeCell="P15" sqref="P15"/>
    </sheetView>
  </sheetViews>
  <sheetFormatPr defaultRowHeight="19.5"/>
  <cols>
    <col min="1" max="2" width="8.7109375" style="254" customWidth="1"/>
    <col min="3" max="6" width="15.7109375" style="255" customWidth="1"/>
    <col min="7" max="7" width="13.85546875" style="255" customWidth="1"/>
    <col min="8" max="253" width="9.140625" style="254"/>
    <col min="254" max="254" width="9.85546875" style="254" customWidth="1"/>
    <col min="255" max="255" width="15.85546875" style="254" customWidth="1"/>
    <col min="256" max="263" width="23.5703125" style="254" customWidth="1"/>
    <col min="264" max="509" width="9.140625" style="254"/>
    <col min="510" max="510" width="9.85546875" style="254" customWidth="1"/>
    <col min="511" max="511" width="15.85546875" style="254" customWidth="1"/>
    <col min="512" max="519" width="23.5703125" style="254" customWidth="1"/>
    <col min="520" max="765" width="9.140625" style="254"/>
    <col min="766" max="766" width="9.85546875" style="254" customWidth="1"/>
    <col min="767" max="767" width="15.85546875" style="254" customWidth="1"/>
    <col min="768" max="775" width="23.5703125" style="254" customWidth="1"/>
    <col min="776" max="1021" width="9.140625" style="254"/>
    <col min="1022" max="1022" width="9.85546875" style="254" customWidth="1"/>
    <col min="1023" max="1023" width="15.85546875" style="254" customWidth="1"/>
    <col min="1024" max="1031" width="23.5703125" style="254" customWidth="1"/>
    <col min="1032" max="1277" width="9.140625" style="254"/>
    <col min="1278" max="1278" width="9.85546875" style="254" customWidth="1"/>
    <col min="1279" max="1279" width="15.85546875" style="254" customWidth="1"/>
    <col min="1280" max="1287" width="23.5703125" style="254" customWidth="1"/>
    <col min="1288" max="1533" width="9.140625" style="254"/>
    <col min="1534" max="1534" width="9.85546875" style="254" customWidth="1"/>
    <col min="1535" max="1535" width="15.85546875" style="254" customWidth="1"/>
    <col min="1536" max="1543" width="23.5703125" style="254" customWidth="1"/>
    <col min="1544" max="1789" width="9.140625" style="254"/>
    <col min="1790" max="1790" width="9.85546875" style="254" customWidth="1"/>
    <col min="1791" max="1791" width="15.85546875" style="254" customWidth="1"/>
    <col min="1792" max="1799" width="23.5703125" style="254" customWidth="1"/>
    <col min="1800" max="2045" width="9.140625" style="254"/>
    <col min="2046" max="2046" width="9.85546875" style="254" customWidth="1"/>
    <col min="2047" max="2047" width="15.85546875" style="254" customWidth="1"/>
    <col min="2048" max="2055" width="23.5703125" style="254" customWidth="1"/>
    <col min="2056" max="2301" width="9.140625" style="254"/>
    <col min="2302" max="2302" width="9.85546875" style="254" customWidth="1"/>
    <col min="2303" max="2303" width="15.85546875" style="254" customWidth="1"/>
    <col min="2304" max="2311" width="23.5703125" style="254" customWidth="1"/>
    <col min="2312" max="2557" width="9.140625" style="254"/>
    <col min="2558" max="2558" width="9.85546875" style="254" customWidth="1"/>
    <col min="2559" max="2559" width="15.85546875" style="254" customWidth="1"/>
    <col min="2560" max="2567" width="23.5703125" style="254" customWidth="1"/>
    <col min="2568" max="2813" width="9.140625" style="254"/>
    <col min="2814" max="2814" width="9.85546875" style="254" customWidth="1"/>
    <col min="2815" max="2815" width="15.85546875" style="254" customWidth="1"/>
    <col min="2816" max="2823" width="23.5703125" style="254" customWidth="1"/>
    <col min="2824" max="3069" width="9.140625" style="254"/>
    <col min="3070" max="3070" width="9.85546875" style="254" customWidth="1"/>
    <col min="3071" max="3071" width="15.85546875" style="254" customWidth="1"/>
    <col min="3072" max="3079" width="23.5703125" style="254" customWidth="1"/>
    <col min="3080" max="3325" width="9.140625" style="254"/>
    <col min="3326" max="3326" width="9.85546875" style="254" customWidth="1"/>
    <col min="3327" max="3327" width="15.85546875" style="254" customWidth="1"/>
    <col min="3328" max="3335" width="23.5703125" style="254" customWidth="1"/>
    <col min="3336" max="3581" width="9.140625" style="254"/>
    <col min="3582" max="3582" width="9.85546875" style="254" customWidth="1"/>
    <col min="3583" max="3583" width="15.85546875" style="254" customWidth="1"/>
    <col min="3584" max="3591" width="23.5703125" style="254" customWidth="1"/>
    <col min="3592" max="3837" width="9.140625" style="254"/>
    <col min="3838" max="3838" width="9.85546875" style="254" customWidth="1"/>
    <col min="3839" max="3839" width="15.85546875" style="254" customWidth="1"/>
    <col min="3840" max="3847" width="23.5703125" style="254" customWidth="1"/>
    <col min="3848" max="4093" width="9.140625" style="254"/>
    <col min="4094" max="4094" width="9.85546875" style="254" customWidth="1"/>
    <col min="4095" max="4095" width="15.85546875" style="254" customWidth="1"/>
    <col min="4096" max="4103" width="23.5703125" style="254" customWidth="1"/>
    <col min="4104" max="4349" width="9.140625" style="254"/>
    <col min="4350" max="4350" width="9.85546875" style="254" customWidth="1"/>
    <col min="4351" max="4351" width="15.85546875" style="254" customWidth="1"/>
    <col min="4352" max="4359" width="23.5703125" style="254" customWidth="1"/>
    <col min="4360" max="4605" width="9.140625" style="254"/>
    <col min="4606" max="4606" width="9.85546875" style="254" customWidth="1"/>
    <col min="4607" max="4607" width="15.85546875" style="254" customWidth="1"/>
    <col min="4608" max="4615" width="23.5703125" style="254" customWidth="1"/>
    <col min="4616" max="4861" width="9.140625" style="254"/>
    <col min="4862" max="4862" width="9.85546875" style="254" customWidth="1"/>
    <col min="4863" max="4863" width="15.85546875" style="254" customWidth="1"/>
    <col min="4864" max="4871" width="23.5703125" style="254" customWidth="1"/>
    <col min="4872" max="5117" width="9.140625" style="254"/>
    <col min="5118" max="5118" width="9.85546875" style="254" customWidth="1"/>
    <col min="5119" max="5119" width="15.85546875" style="254" customWidth="1"/>
    <col min="5120" max="5127" width="23.5703125" style="254" customWidth="1"/>
    <col min="5128" max="5373" width="9.140625" style="254"/>
    <col min="5374" max="5374" width="9.85546875" style="254" customWidth="1"/>
    <col min="5375" max="5375" width="15.85546875" style="254" customWidth="1"/>
    <col min="5376" max="5383" width="23.5703125" style="254" customWidth="1"/>
    <col min="5384" max="5629" width="9.140625" style="254"/>
    <col min="5630" max="5630" width="9.85546875" style="254" customWidth="1"/>
    <col min="5631" max="5631" width="15.85546875" style="254" customWidth="1"/>
    <col min="5632" max="5639" width="23.5703125" style="254" customWidth="1"/>
    <col min="5640" max="5885" width="9.140625" style="254"/>
    <col min="5886" max="5886" width="9.85546875" style="254" customWidth="1"/>
    <col min="5887" max="5887" width="15.85546875" style="254" customWidth="1"/>
    <col min="5888" max="5895" width="23.5703125" style="254" customWidth="1"/>
    <col min="5896" max="6141" width="9.140625" style="254"/>
    <col min="6142" max="6142" width="9.85546875" style="254" customWidth="1"/>
    <col min="6143" max="6143" width="15.85546875" style="254" customWidth="1"/>
    <col min="6144" max="6151" width="23.5703125" style="254" customWidth="1"/>
    <col min="6152" max="6397" width="9.140625" style="254"/>
    <col min="6398" max="6398" width="9.85546875" style="254" customWidth="1"/>
    <col min="6399" max="6399" width="15.85546875" style="254" customWidth="1"/>
    <col min="6400" max="6407" width="23.5703125" style="254" customWidth="1"/>
    <col min="6408" max="6653" width="9.140625" style="254"/>
    <col min="6654" max="6654" width="9.85546875" style="254" customWidth="1"/>
    <col min="6655" max="6655" width="15.85546875" style="254" customWidth="1"/>
    <col min="6656" max="6663" width="23.5703125" style="254" customWidth="1"/>
    <col min="6664" max="6909" width="9.140625" style="254"/>
    <col min="6910" max="6910" width="9.85546875" style="254" customWidth="1"/>
    <col min="6911" max="6911" width="15.85546875" style="254" customWidth="1"/>
    <col min="6912" max="6919" width="23.5703125" style="254" customWidth="1"/>
    <col min="6920" max="7165" width="9.140625" style="254"/>
    <col min="7166" max="7166" width="9.85546875" style="254" customWidth="1"/>
    <col min="7167" max="7167" width="15.85546875" style="254" customWidth="1"/>
    <col min="7168" max="7175" width="23.5703125" style="254" customWidth="1"/>
    <col min="7176" max="7421" width="9.140625" style="254"/>
    <col min="7422" max="7422" width="9.85546875" style="254" customWidth="1"/>
    <col min="7423" max="7423" width="15.85546875" style="254" customWidth="1"/>
    <col min="7424" max="7431" width="23.5703125" style="254" customWidth="1"/>
    <col min="7432" max="7677" width="9.140625" style="254"/>
    <col min="7678" max="7678" width="9.85546875" style="254" customWidth="1"/>
    <col min="7679" max="7679" width="15.85546875" style="254" customWidth="1"/>
    <col min="7680" max="7687" width="23.5703125" style="254" customWidth="1"/>
    <col min="7688" max="7933" width="9.140625" style="254"/>
    <col min="7934" max="7934" width="9.85546875" style="254" customWidth="1"/>
    <col min="7935" max="7935" width="15.85546875" style="254" customWidth="1"/>
    <col min="7936" max="7943" width="23.5703125" style="254" customWidth="1"/>
    <col min="7944" max="8189" width="9.140625" style="254"/>
    <col min="8190" max="8190" width="9.85546875" style="254" customWidth="1"/>
    <col min="8191" max="8191" width="15.85546875" style="254" customWidth="1"/>
    <col min="8192" max="8199" width="23.5703125" style="254" customWidth="1"/>
    <col min="8200" max="8445" width="9.140625" style="254"/>
    <col min="8446" max="8446" width="9.85546875" style="254" customWidth="1"/>
    <col min="8447" max="8447" width="15.85546875" style="254" customWidth="1"/>
    <col min="8448" max="8455" width="23.5703125" style="254" customWidth="1"/>
    <col min="8456" max="8701" width="9.140625" style="254"/>
    <col min="8702" max="8702" width="9.85546875" style="254" customWidth="1"/>
    <col min="8703" max="8703" width="15.85546875" style="254" customWidth="1"/>
    <col min="8704" max="8711" width="23.5703125" style="254" customWidth="1"/>
    <col min="8712" max="8957" width="9.140625" style="254"/>
    <col min="8958" max="8958" width="9.85546875" style="254" customWidth="1"/>
    <col min="8959" max="8959" width="15.85546875" style="254" customWidth="1"/>
    <col min="8960" max="8967" width="23.5703125" style="254" customWidth="1"/>
    <col min="8968" max="9213" width="9.140625" style="254"/>
    <col min="9214" max="9214" width="9.85546875" style="254" customWidth="1"/>
    <col min="9215" max="9215" width="15.85546875" style="254" customWidth="1"/>
    <col min="9216" max="9223" width="23.5703125" style="254" customWidth="1"/>
    <col min="9224" max="9469" width="9.140625" style="254"/>
    <col min="9470" max="9470" width="9.85546875" style="254" customWidth="1"/>
    <col min="9471" max="9471" width="15.85546875" style="254" customWidth="1"/>
    <col min="9472" max="9479" width="23.5703125" style="254" customWidth="1"/>
    <col min="9480" max="9725" width="9.140625" style="254"/>
    <col min="9726" max="9726" width="9.85546875" style="254" customWidth="1"/>
    <col min="9727" max="9727" width="15.85546875" style="254" customWidth="1"/>
    <col min="9728" max="9735" width="23.5703125" style="254" customWidth="1"/>
    <col min="9736" max="9981" width="9.140625" style="254"/>
    <col min="9982" max="9982" width="9.85546875" style="254" customWidth="1"/>
    <col min="9983" max="9983" width="15.85546875" style="254" customWidth="1"/>
    <col min="9984" max="9991" width="23.5703125" style="254" customWidth="1"/>
    <col min="9992" max="10237" width="9.140625" style="254"/>
    <col min="10238" max="10238" width="9.85546875" style="254" customWidth="1"/>
    <col min="10239" max="10239" width="15.85546875" style="254" customWidth="1"/>
    <col min="10240" max="10247" width="23.5703125" style="254" customWidth="1"/>
    <col min="10248" max="10493" width="9.140625" style="254"/>
    <col min="10494" max="10494" width="9.85546875" style="254" customWidth="1"/>
    <col min="10495" max="10495" width="15.85546875" style="254" customWidth="1"/>
    <col min="10496" max="10503" width="23.5703125" style="254" customWidth="1"/>
    <col min="10504" max="10749" width="9.140625" style="254"/>
    <col min="10750" max="10750" width="9.85546875" style="254" customWidth="1"/>
    <col min="10751" max="10751" width="15.85546875" style="254" customWidth="1"/>
    <col min="10752" max="10759" width="23.5703125" style="254" customWidth="1"/>
    <col min="10760" max="11005" width="9.140625" style="254"/>
    <col min="11006" max="11006" width="9.85546875" style="254" customWidth="1"/>
    <col min="11007" max="11007" width="15.85546875" style="254" customWidth="1"/>
    <col min="11008" max="11015" width="23.5703125" style="254" customWidth="1"/>
    <col min="11016" max="11261" width="9.140625" style="254"/>
    <col min="11262" max="11262" width="9.85546875" style="254" customWidth="1"/>
    <col min="11263" max="11263" width="15.85546875" style="254" customWidth="1"/>
    <col min="11264" max="11271" width="23.5703125" style="254" customWidth="1"/>
    <col min="11272" max="11517" width="9.140625" style="254"/>
    <col min="11518" max="11518" width="9.85546875" style="254" customWidth="1"/>
    <col min="11519" max="11519" width="15.85546875" style="254" customWidth="1"/>
    <col min="11520" max="11527" width="23.5703125" style="254" customWidth="1"/>
    <col min="11528" max="11773" width="9.140625" style="254"/>
    <col min="11774" max="11774" width="9.85546875" style="254" customWidth="1"/>
    <col min="11775" max="11775" width="15.85546875" style="254" customWidth="1"/>
    <col min="11776" max="11783" width="23.5703125" style="254" customWidth="1"/>
    <col min="11784" max="12029" width="9.140625" style="254"/>
    <col min="12030" max="12030" width="9.85546875" style="254" customWidth="1"/>
    <col min="12031" max="12031" width="15.85546875" style="254" customWidth="1"/>
    <col min="12032" max="12039" width="23.5703125" style="254" customWidth="1"/>
    <col min="12040" max="12285" width="9.140625" style="254"/>
    <col min="12286" max="12286" width="9.85546875" style="254" customWidth="1"/>
    <col min="12287" max="12287" width="15.85546875" style="254" customWidth="1"/>
    <col min="12288" max="12295" width="23.5703125" style="254" customWidth="1"/>
    <col min="12296" max="12541" width="9.140625" style="254"/>
    <col min="12542" max="12542" width="9.85546875" style="254" customWidth="1"/>
    <col min="12543" max="12543" width="15.85546875" style="254" customWidth="1"/>
    <col min="12544" max="12551" width="23.5703125" style="254" customWidth="1"/>
    <col min="12552" max="12797" width="9.140625" style="254"/>
    <col min="12798" max="12798" width="9.85546875" style="254" customWidth="1"/>
    <col min="12799" max="12799" width="15.85546875" style="254" customWidth="1"/>
    <col min="12800" max="12807" width="23.5703125" style="254" customWidth="1"/>
    <col min="12808" max="13053" width="9.140625" style="254"/>
    <col min="13054" max="13054" width="9.85546875" style="254" customWidth="1"/>
    <col min="13055" max="13055" width="15.85546875" style="254" customWidth="1"/>
    <col min="13056" max="13063" width="23.5703125" style="254" customWidth="1"/>
    <col min="13064" max="13309" width="9.140625" style="254"/>
    <col min="13310" max="13310" width="9.85546875" style="254" customWidth="1"/>
    <col min="13311" max="13311" width="15.85546875" style="254" customWidth="1"/>
    <col min="13312" max="13319" width="23.5703125" style="254" customWidth="1"/>
    <col min="13320" max="13565" width="9.140625" style="254"/>
    <col min="13566" max="13566" width="9.85546875" style="254" customWidth="1"/>
    <col min="13567" max="13567" width="15.85546875" style="254" customWidth="1"/>
    <col min="13568" max="13575" width="23.5703125" style="254" customWidth="1"/>
    <col min="13576" max="13821" width="9.140625" style="254"/>
    <col min="13822" max="13822" width="9.85546875" style="254" customWidth="1"/>
    <col min="13823" max="13823" width="15.85546875" style="254" customWidth="1"/>
    <col min="13824" max="13831" width="23.5703125" style="254" customWidth="1"/>
    <col min="13832" max="14077" width="9.140625" style="254"/>
    <col min="14078" max="14078" width="9.85546875" style="254" customWidth="1"/>
    <col min="14079" max="14079" width="15.85546875" style="254" customWidth="1"/>
    <col min="14080" max="14087" width="23.5703125" style="254" customWidth="1"/>
    <col min="14088" max="14333" width="9.140625" style="254"/>
    <col min="14334" max="14334" width="9.85546875" style="254" customWidth="1"/>
    <col min="14335" max="14335" width="15.85546875" style="254" customWidth="1"/>
    <col min="14336" max="14343" width="23.5703125" style="254" customWidth="1"/>
    <col min="14344" max="14589" width="9.140625" style="254"/>
    <col min="14590" max="14590" width="9.85546875" style="254" customWidth="1"/>
    <col min="14591" max="14591" width="15.85546875" style="254" customWidth="1"/>
    <col min="14592" max="14599" width="23.5703125" style="254" customWidth="1"/>
    <col min="14600" max="14845" width="9.140625" style="254"/>
    <col min="14846" max="14846" width="9.85546875" style="254" customWidth="1"/>
    <col min="14847" max="14847" width="15.85546875" style="254" customWidth="1"/>
    <col min="14848" max="14855" width="23.5703125" style="254" customWidth="1"/>
    <col min="14856" max="15101" width="9.140625" style="254"/>
    <col min="15102" max="15102" width="9.85546875" style="254" customWidth="1"/>
    <col min="15103" max="15103" width="15.85546875" style="254" customWidth="1"/>
    <col min="15104" max="15111" width="23.5703125" style="254" customWidth="1"/>
    <col min="15112" max="15357" width="9.140625" style="254"/>
    <col min="15358" max="15358" width="9.85546875" style="254" customWidth="1"/>
    <col min="15359" max="15359" width="15.85546875" style="254" customWidth="1"/>
    <col min="15360" max="15367" width="23.5703125" style="254" customWidth="1"/>
    <col min="15368" max="15613" width="9.140625" style="254"/>
    <col min="15614" max="15614" width="9.85546875" style="254" customWidth="1"/>
    <col min="15615" max="15615" width="15.85546875" style="254" customWidth="1"/>
    <col min="15616" max="15623" width="23.5703125" style="254" customWidth="1"/>
    <col min="15624" max="15869" width="9.140625" style="254"/>
    <col min="15870" max="15870" width="9.85546875" style="254" customWidth="1"/>
    <col min="15871" max="15871" width="15.85546875" style="254" customWidth="1"/>
    <col min="15872" max="15879" width="23.5703125" style="254" customWidth="1"/>
    <col min="15880" max="16125" width="9.140625" style="254"/>
    <col min="16126" max="16126" width="9.85546875" style="254" customWidth="1"/>
    <col min="16127" max="16127" width="15.85546875" style="254" customWidth="1"/>
    <col min="16128" max="16135" width="23.5703125" style="254" customWidth="1"/>
    <col min="16136" max="16384" width="9.140625" style="254"/>
  </cols>
  <sheetData>
    <row r="1" spans="1:10" s="241" customFormat="1" ht="21">
      <c r="A1" s="557" t="s">
        <v>837</v>
      </c>
      <c r="B1" s="557"/>
      <c r="C1" s="557"/>
      <c r="D1" s="557"/>
      <c r="E1" s="557"/>
      <c r="F1" s="557"/>
      <c r="G1" s="557"/>
      <c r="H1" s="240"/>
      <c r="I1" s="240"/>
      <c r="J1" s="240"/>
    </row>
    <row r="2" spans="1:10" s="241" customFormat="1" ht="20.25" thickBot="1">
      <c r="A2" s="572" t="s">
        <v>884</v>
      </c>
      <c r="B2" s="572"/>
      <c r="C2" s="572"/>
      <c r="D2" s="572"/>
      <c r="E2" s="572"/>
      <c r="F2" s="572"/>
      <c r="G2" s="572"/>
      <c r="H2" s="240"/>
      <c r="I2" s="240"/>
      <c r="J2" s="240"/>
    </row>
    <row r="3" spans="1:10" s="244" customFormat="1" ht="30" customHeight="1">
      <c r="A3" s="566" t="s">
        <v>831</v>
      </c>
      <c r="B3" s="567"/>
      <c r="C3" s="242" t="s">
        <v>832</v>
      </c>
      <c r="D3" s="242" t="s">
        <v>833</v>
      </c>
      <c r="E3" s="243" t="s">
        <v>834</v>
      </c>
      <c r="F3" s="243" t="s">
        <v>835</v>
      </c>
      <c r="G3" s="243" t="s">
        <v>836</v>
      </c>
    </row>
    <row r="4" spans="1:10" s="241" customFormat="1" ht="60" customHeight="1">
      <c r="A4" s="568" t="s">
        <v>838</v>
      </c>
      <c r="B4" s="569"/>
      <c r="C4" s="245"/>
      <c r="D4" s="245"/>
      <c r="E4" s="246"/>
      <c r="F4" s="246"/>
      <c r="G4" s="247"/>
      <c r="I4" s="248"/>
    </row>
    <row r="5" spans="1:10" s="241" customFormat="1" ht="60" customHeight="1">
      <c r="A5" s="568" t="s">
        <v>839</v>
      </c>
      <c r="B5" s="569"/>
      <c r="C5" s="245"/>
      <c r="D5" s="245"/>
      <c r="E5" s="246"/>
      <c r="F5" s="247"/>
      <c r="G5" s="247"/>
    </row>
    <row r="6" spans="1:10" s="241" customFormat="1" ht="60" customHeight="1">
      <c r="A6" s="568" t="s">
        <v>840</v>
      </c>
      <c r="B6" s="569"/>
      <c r="C6" s="249"/>
      <c r="D6" s="249"/>
      <c r="E6" s="250"/>
      <c r="F6" s="246"/>
      <c r="G6" s="251"/>
    </row>
    <row r="7" spans="1:10" s="241" customFormat="1" ht="60" hidden="1" customHeight="1">
      <c r="A7" s="575" t="s">
        <v>841</v>
      </c>
      <c r="B7" s="576"/>
      <c r="C7" s="262"/>
      <c r="D7" s="262"/>
      <c r="E7" s="251"/>
      <c r="F7" s="251"/>
      <c r="G7" s="251"/>
    </row>
    <row r="8" spans="1:10" s="241" customFormat="1" ht="60" customHeight="1">
      <c r="A8" s="568" t="s">
        <v>842</v>
      </c>
      <c r="B8" s="569"/>
      <c r="C8" s="245"/>
      <c r="D8" s="263"/>
      <c r="E8" s="247"/>
      <c r="F8" s="247"/>
      <c r="G8" s="251"/>
    </row>
    <row r="9" spans="1:10" s="241" customFormat="1" ht="60" customHeight="1" thickBot="1">
      <c r="A9" s="570" t="s">
        <v>843</v>
      </c>
      <c r="B9" s="571"/>
      <c r="C9" s="249"/>
      <c r="D9" s="373"/>
      <c r="E9" s="261"/>
      <c r="F9" s="251"/>
      <c r="G9" s="251"/>
    </row>
    <row r="10" spans="1:10" s="241" customFormat="1" ht="60" customHeight="1" thickTop="1">
      <c r="A10" s="573" t="s">
        <v>844</v>
      </c>
      <c r="B10" s="574"/>
      <c r="C10" s="252"/>
      <c r="D10" s="252"/>
      <c r="E10" s="253"/>
      <c r="F10" s="253"/>
      <c r="G10" s="253"/>
    </row>
    <row r="11" spans="1:10" s="241" customFormat="1" ht="30" customHeight="1">
      <c r="A11" s="558" t="s">
        <v>862</v>
      </c>
      <c r="B11" s="559"/>
      <c r="C11" s="562"/>
      <c r="D11" s="562"/>
      <c r="E11" s="250"/>
      <c r="F11" s="564"/>
      <c r="G11" s="564"/>
    </row>
    <row r="12" spans="1:10" s="241" customFormat="1" ht="30" customHeight="1">
      <c r="A12" s="560"/>
      <c r="B12" s="561"/>
      <c r="C12" s="563"/>
      <c r="D12" s="563"/>
      <c r="E12" s="264"/>
      <c r="F12" s="565"/>
      <c r="G12" s="565"/>
    </row>
    <row r="13" spans="1:10" s="241" customFormat="1" ht="30" customHeight="1">
      <c r="A13" s="558" t="s">
        <v>845</v>
      </c>
      <c r="B13" s="559"/>
      <c r="C13" s="562"/>
      <c r="D13" s="562"/>
      <c r="E13" s="250"/>
      <c r="F13" s="564"/>
      <c r="G13" s="564"/>
    </row>
    <row r="14" spans="1:10" s="241" customFormat="1" ht="30" customHeight="1">
      <c r="A14" s="560"/>
      <c r="B14" s="561"/>
      <c r="C14" s="563"/>
      <c r="D14" s="563"/>
      <c r="E14" s="264"/>
      <c r="F14" s="565"/>
      <c r="G14" s="565"/>
    </row>
    <row r="15" spans="1:10" s="241" customFormat="1" ht="30" customHeight="1">
      <c r="A15" s="558" t="s">
        <v>846</v>
      </c>
      <c r="B15" s="559"/>
      <c r="C15" s="562"/>
      <c r="D15" s="562"/>
      <c r="E15" s="250"/>
      <c r="F15" s="564"/>
      <c r="G15" s="564"/>
    </row>
    <row r="16" spans="1:10" s="241" customFormat="1" ht="30" customHeight="1" thickBot="1">
      <c r="A16" s="577"/>
      <c r="B16" s="578"/>
      <c r="C16" s="580"/>
      <c r="D16" s="580"/>
      <c r="E16" s="276"/>
      <c r="F16" s="579"/>
      <c r="G16" s="579"/>
    </row>
    <row r="17" spans="2:3" ht="19.899999999999999" customHeight="1"/>
    <row r="18" spans="2:3" ht="19.899999999999999" customHeight="1">
      <c r="C18" s="256"/>
    </row>
    <row r="19" spans="2:3" ht="19.899999999999999" customHeight="1">
      <c r="B19" s="257"/>
      <c r="C19" s="258"/>
    </row>
    <row r="20" spans="2:3" ht="19.899999999999999" customHeight="1">
      <c r="B20" s="259"/>
      <c r="C20" s="258"/>
    </row>
    <row r="21" spans="2:3" ht="19.899999999999999" customHeight="1">
      <c r="B21" s="260"/>
      <c r="C21" s="258"/>
    </row>
    <row r="22" spans="2:3" ht="19.899999999999999" customHeight="1">
      <c r="B22" s="260"/>
      <c r="C22" s="258"/>
    </row>
  </sheetData>
  <mergeCells count="25">
    <mergeCell ref="A15:B16"/>
    <mergeCell ref="A13:B14"/>
    <mergeCell ref="F13:F14"/>
    <mergeCell ref="G13:G14"/>
    <mergeCell ref="G15:G16"/>
    <mergeCell ref="F15:F16"/>
    <mergeCell ref="C13:C14"/>
    <mergeCell ref="D13:D14"/>
    <mergeCell ref="C15:C16"/>
    <mergeCell ref="D15:D16"/>
    <mergeCell ref="A1:G1"/>
    <mergeCell ref="A11:B12"/>
    <mergeCell ref="C11:C12"/>
    <mergeCell ref="D11:D12"/>
    <mergeCell ref="F11:F12"/>
    <mergeCell ref="G11:G12"/>
    <mergeCell ref="A3:B3"/>
    <mergeCell ref="A4:B4"/>
    <mergeCell ref="A5:B5"/>
    <mergeCell ref="A9:B9"/>
    <mergeCell ref="A2:G2"/>
    <mergeCell ref="A10:B10"/>
    <mergeCell ref="A6:B6"/>
    <mergeCell ref="A8:B8"/>
    <mergeCell ref="A7:B7"/>
  </mergeCells>
  <phoneticPr fontId="8" type="noConversion"/>
  <pageMargins left="0.31496062992125984" right="0.23622047244094491" top="0.51181102362204722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9"/>
  <sheetViews>
    <sheetView topLeftCell="A7" zoomScaleNormal="100" workbookViewId="0">
      <selection activeCell="I3" sqref="I3"/>
    </sheetView>
  </sheetViews>
  <sheetFormatPr defaultColWidth="12.7109375" defaultRowHeight="15.75" customHeight="1"/>
  <cols>
    <col min="1" max="1" width="1.7109375" style="42" customWidth="1"/>
    <col min="2" max="2" width="17.140625" style="6" customWidth="1"/>
    <col min="3" max="14" width="7" style="22" customWidth="1"/>
    <col min="15" max="16" width="11.7109375" style="1" customWidth="1"/>
    <col min="17" max="20" width="18.85546875" style="1" customWidth="1"/>
    <col min="21" max="16384" width="12.7109375" style="1"/>
  </cols>
  <sheetData>
    <row r="1" spans="1:14" s="17" customFormat="1" ht="16.5" customHeight="1">
      <c r="A1" s="40"/>
      <c r="B1" s="390" t="s">
        <v>575</v>
      </c>
      <c r="C1" s="390"/>
      <c r="D1" s="390"/>
      <c r="E1" s="23"/>
      <c r="F1" s="23"/>
      <c r="G1" s="23"/>
      <c r="H1" s="23"/>
      <c r="I1" s="23"/>
      <c r="J1" s="23"/>
      <c r="K1" s="23"/>
      <c r="L1" s="23"/>
      <c r="M1" s="23"/>
      <c r="N1" s="24">
        <v>10.15</v>
      </c>
    </row>
    <row r="2" spans="1:14" s="17" customFormat="1" ht="48.75" customHeight="1">
      <c r="A2" s="40"/>
      <c r="B2" s="5" t="s">
        <v>0</v>
      </c>
      <c r="C2" s="2" t="s">
        <v>1</v>
      </c>
      <c r="D2" s="2" t="s">
        <v>573</v>
      </c>
      <c r="E2" s="2" t="s">
        <v>613</v>
      </c>
      <c r="F2" s="2" t="s">
        <v>101</v>
      </c>
      <c r="G2" s="2" t="s">
        <v>102</v>
      </c>
      <c r="H2" s="2" t="s">
        <v>103</v>
      </c>
      <c r="I2" s="2" t="s">
        <v>104</v>
      </c>
      <c r="J2" s="2" t="s">
        <v>105</v>
      </c>
      <c r="K2" s="2" t="s">
        <v>106</v>
      </c>
      <c r="L2" s="2" t="s">
        <v>107</v>
      </c>
      <c r="M2" s="2" t="s">
        <v>108</v>
      </c>
      <c r="N2" s="2" t="s">
        <v>109</v>
      </c>
    </row>
    <row r="3" spans="1:14" s="17" customFormat="1" ht="33.75" customHeight="1">
      <c r="A3" s="41">
        <v>1</v>
      </c>
      <c r="B3" s="13" t="s">
        <v>327</v>
      </c>
      <c r="C3" s="20" t="s">
        <v>15</v>
      </c>
      <c r="D3" s="21"/>
      <c r="E3" s="20" t="s">
        <v>15</v>
      </c>
      <c r="F3" s="20" t="s">
        <v>16</v>
      </c>
      <c r="G3" s="20" t="s">
        <v>18</v>
      </c>
      <c r="H3" s="20" t="s">
        <v>21</v>
      </c>
      <c r="I3" s="20" t="s">
        <v>17</v>
      </c>
      <c r="J3" s="20" t="s">
        <v>19</v>
      </c>
      <c r="K3" s="20" t="s">
        <v>326</v>
      </c>
      <c r="L3" s="20" t="s">
        <v>22</v>
      </c>
      <c r="M3" s="21"/>
      <c r="N3" s="21"/>
    </row>
    <row r="4" spans="1:14" s="17" customFormat="1" ht="46.5" customHeight="1">
      <c r="A4" s="41">
        <v>2</v>
      </c>
      <c r="B4" s="13" t="s">
        <v>325</v>
      </c>
      <c r="C4" s="20" t="s">
        <v>324</v>
      </c>
      <c r="D4" s="20" t="s">
        <v>323</v>
      </c>
      <c r="E4" s="20" t="s">
        <v>324</v>
      </c>
      <c r="F4" s="20" t="s">
        <v>323</v>
      </c>
      <c r="G4" s="20" t="s">
        <v>322</v>
      </c>
      <c r="H4" s="20" t="s">
        <v>321</v>
      </c>
      <c r="I4" s="20" t="s">
        <v>320</v>
      </c>
      <c r="J4" s="20" t="s">
        <v>319</v>
      </c>
      <c r="K4" s="20" t="s">
        <v>318</v>
      </c>
      <c r="L4" s="20" t="s">
        <v>317</v>
      </c>
      <c r="M4" s="20" t="s">
        <v>316</v>
      </c>
      <c r="N4" s="20" t="s">
        <v>315</v>
      </c>
    </row>
    <row r="5" spans="1:14" s="17" customFormat="1" ht="32.25" customHeight="1">
      <c r="A5" s="41">
        <v>3</v>
      </c>
      <c r="B5" s="13" t="s">
        <v>314</v>
      </c>
      <c r="C5" s="20" t="s">
        <v>307</v>
      </c>
      <c r="D5" s="20" t="s">
        <v>572</v>
      </c>
      <c r="E5" s="20" t="s">
        <v>305</v>
      </c>
      <c r="F5" s="20" t="s">
        <v>306</v>
      </c>
      <c r="G5" s="20" t="s">
        <v>313</v>
      </c>
      <c r="H5" s="20" t="s">
        <v>312</v>
      </c>
      <c r="I5" s="20" t="s">
        <v>311</v>
      </c>
      <c r="J5" s="20" t="s">
        <v>310</v>
      </c>
      <c r="K5" s="20" t="s">
        <v>309</v>
      </c>
      <c r="L5" s="282" t="s">
        <v>299</v>
      </c>
      <c r="M5" s="21"/>
      <c r="N5" s="21"/>
    </row>
    <row r="6" spans="1:14" s="17" customFormat="1" ht="28.5" customHeight="1">
      <c r="A6" s="41">
        <v>4</v>
      </c>
      <c r="B6" s="13" t="s">
        <v>308</v>
      </c>
      <c r="C6" s="20" t="s">
        <v>307</v>
      </c>
      <c r="D6" s="20" t="s">
        <v>572</v>
      </c>
      <c r="E6" s="20" t="s">
        <v>304</v>
      </c>
      <c r="F6" s="20" t="s">
        <v>303</v>
      </c>
      <c r="G6" s="20" t="s">
        <v>302</v>
      </c>
      <c r="H6" s="20" t="s">
        <v>301</v>
      </c>
      <c r="I6" s="20" t="s">
        <v>300</v>
      </c>
      <c r="J6" s="282" t="s">
        <v>299</v>
      </c>
      <c r="K6" s="281" t="s">
        <v>616</v>
      </c>
      <c r="L6" s="21"/>
      <c r="M6" s="21"/>
      <c r="N6" s="21"/>
    </row>
    <row r="7" spans="1:14" ht="15.75" customHeight="1">
      <c r="B7" s="386" t="s">
        <v>817</v>
      </c>
      <c r="C7" s="386"/>
      <c r="D7" s="386"/>
      <c r="E7" s="386"/>
      <c r="N7" s="22">
        <v>10.15</v>
      </c>
    </row>
    <row r="8" spans="1:14" s="4" customFormat="1" ht="44.25" customHeight="1">
      <c r="A8" s="43"/>
      <c r="B8" s="5" t="s">
        <v>0</v>
      </c>
      <c r="C8" s="2" t="s">
        <v>1</v>
      </c>
      <c r="D8" s="2" t="s">
        <v>573</v>
      </c>
      <c r="E8" s="2" t="s">
        <v>612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105</v>
      </c>
      <c r="K8" s="2" t="s">
        <v>106</v>
      </c>
      <c r="L8" s="2" t="s">
        <v>107</v>
      </c>
      <c r="M8" s="2" t="s">
        <v>108</v>
      </c>
      <c r="N8" s="2" t="s">
        <v>109</v>
      </c>
    </row>
    <row r="9" spans="1:14" ht="16.5" customHeight="1">
      <c r="A9" s="42">
        <v>1</v>
      </c>
      <c r="B9" s="7" t="s">
        <v>2</v>
      </c>
      <c r="C9" s="2" t="s">
        <v>3</v>
      </c>
      <c r="D9" s="2" t="s">
        <v>4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</row>
    <row r="10" spans="1:14" ht="16.5" customHeight="1">
      <c r="A10" s="42">
        <v>2</v>
      </c>
      <c r="B10" s="7" t="s">
        <v>14</v>
      </c>
      <c r="C10" s="2" t="s">
        <v>15</v>
      </c>
      <c r="D10" s="3"/>
      <c r="E10" s="2" t="s">
        <v>15</v>
      </c>
      <c r="F10" s="2" t="s">
        <v>16</v>
      </c>
      <c r="G10" s="2" t="s">
        <v>17</v>
      </c>
      <c r="H10" s="2" t="s">
        <v>18</v>
      </c>
      <c r="I10" s="2" t="s">
        <v>19</v>
      </c>
      <c r="J10" s="2" t="s">
        <v>20</v>
      </c>
      <c r="K10" s="2" t="s">
        <v>21</v>
      </c>
      <c r="L10" s="2" t="s">
        <v>22</v>
      </c>
      <c r="M10" s="3"/>
      <c r="N10" s="3"/>
    </row>
    <row r="11" spans="1:14" ht="16.5" customHeight="1">
      <c r="A11" s="42">
        <v>3</v>
      </c>
      <c r="B11" s="7" t="s">
        <v>23</v>
      </c>
      <c r="C11" s="2" t="s">
        <v>24</v>
      </c>
      <c r="D11" s="2" t="s">
        <v>25</v>
      </c>
      <c r="E11" s="2" t="s">
        <v>24</v>
      </c>
      <c r="F11" s="2" t="s">
        <v>25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81</v>
      </c>
      <c r="L11" s="3"/>
      <c r="M11" s="3"/>
      <c r="N11" s="3"/>
    </row>
    <row r="12" spans="1:14" ht="16.5" customHeight="1">
      <c r="A12" s="42">
        <v>4</v>
      </c>
      <c r="B12" s="7" t="s">
        <v>30</v>
      </c>
      <c r="C12" s="2" t="s">
        <v>31</v>
      </c>
      <c r="D12" s="3"/>
      <c r="E12" s="2" t="s">
        <v>31</v>
      </c>
      <c r="F12" s="2" t="s">
        <v>32</v>
      </c>
      <c r="G12" s="278" t="s">
        <v>33</v>
      </c>
      <c r="H12" s="2" t="s">
        <v>34</v>
      </c>
      <c r="I12" s="2" t="s">
        <v>35</v>
      </c>
      <c r="J12" s="2" t="s">
        <v>36</v>
      </c>
      <c r="K12" s="3"/>
      <c r="L12" s="3"/>
      <c r="M12" s="3"/>
      <c r="N12" s="3"/>
    </row>
    <row r="13" spans="1:14" ht="16.5" customHeight="1">
      <c r="A13" s="42">
        <v>5</v>
      </c>
      <c r="B13" s="7" t="s">
        <v>37</v>
      </c>
      <c r="C13" s="2" t="s">
        <v>38</v>
      </c>
      <c r="D13" s="2" t="s">
        <v>39</v>
      </c>
      <c r="E13" s="2" t="s">
        <v>617</v>
      </c>
      <c r="F13" s="2" t="s">
        <v>40</v>
      </c>
      <c r="G13" s="2" t="s">
        <v>41</v>
      </c>
      <c r="H13" s="2" t="s">
        <v>42</v>
      </c>
      <c r="I13" s="2" t="s">
        <v>43</v>
      </c>
      <c r="J13" s="2" t="s">
        <v>44</v>
      </c>
      <c r="K13" s="2" t="s">
        <v>45</v>
      </c>
      <c r="L13" s="3"/>
      <c r="M13" s="3"/>
      <c r="N13" s="3"/>
    </row>
    <row r="14" spans="1:14" ht="16.5" customHeight="1">
      <c r="A14" s="42">
        <v>6</v>
      </c>
      <c r="B14" s="7" t="s">
        <v>46</v>
      </c>
      <c r="C14" s="2" t="s">
        <v>47</v>
      </c>
      <c r="D14" s="2" t="s">
        <v>48</v>
      </c>
      <c r="E14" s="2" t="s">
        <v>47</v>
      </c>
      <c r="F14" s="2" t="s">
        <v>48</v>
      </c>
      <c r="G14" s="2" t="s">
        <v>49</v>
      </c>
      <c r="H14" s="2" t="s">
        <v>50</v>
      </c>
      <c r="I14" s="278" t="s">
        <v>33</v>
      </c>
      <c r="J14" s="2" t="s">
        <v>51</v>
      </c>
      <c r="K14" s="2" t="s">
        <v>52</v>
      </c>
      <c r="L14" s="3" t="s">
        <v>885</v>
      </c>
      <c r="M14" s="3"/>
      <c r="N14" s="3"/>
    </row>
    <row r="15" spans="1:14" ht="16.5" customHeight="1">
      <c r="A15" s="42">
        <v>7</v>
      </c>
      <c r="B15" s="7" t="s">
        <v>53</v>
      </c>
      <c r="C15" s="2" t="s">
        <v>54</v>
      </c>
      <c r="D15" s="2" t="s">
        <v>55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3"/>
      <c r="M15" s="3"/>
      <c r="N15" s="3"/>
    </row>
    <row r="16" spans="1:14" ht="16.5" customHeight="1">
      <c r="A16" s="42">
        <v>8</v>
      </c>
      <c r="B16" s="7" t="s">
        <v>64</v>
      </c>
      <c r="C16" s="2" t="s">
        <v>54</v>
      </c>
      <c r="D16" s="2" t="s">
        <v>55</v>
      </c>
      <c r="E16" s="2" t="s">
        <v>55</v>
      </c>
      <c r="F16" s="2" t="s">
        <v>65</v>
      </c>
      <c r="G16" s="2" t="s">
        <v>66</v>
      </c>
      <c r="H16" s="2" t="s">
        <v>67</v>
      </c>
      <c r="I16" s="2" t="s">
        <v>68</v>
      </c>
      <c r="J16" s="2" t="s">
        <v>56</v>
      </c>
      <c r="K16" s="2" t="s">
        <v>69</v>
      </c>
      <c r="L16" s="2" t="s">
        <v>70</v>
      </c>
      <c r="M16" s="3"/>
      <c r="N16" s="3"/>
    </row>
    <row r="17" spans="1:14" ht="16.5" customHeight="1">
      <c r="A17" s="42">
        <v>9</v>
      </c>
      <c r="B17" s="7" t="s">
        <v>71</v>
      </c>
      <c r="C17" s="2" t="s">
        <v>72</v>
      </c>
      <c r="D17" s="2" t="s">
        <v>73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78</v>
      </c>
      <c r="J17" s="2" t="s">
        <v>73</v>
      </c>
      <c r="K17" s="2" t="s">
        <v>79</v>
      </c>
      <c r="L17" s="2" t="s">
        <v>80</v>
      </c>
      <c r="M17" s="3"/>
      <c r="N17" s="3"/>
    </row>
    <row r="18" spans="1:14" ht="16.5" customHeight="1">
      <c r="A18" s="39">
        <v>10</v>
      </c>
      <c r="B18" s="8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/>
      <c r="M18" s="3"/>
      <c r="N18" s="3"/>
    </row>
    <row r="19" spans="1:14" ht="16.5" customHeight="1">
      <c r="A19" s="39">
        <v>11</v>
      </c>
      <c r="B19" s="8" t="s">
        <v>92</v>
      </c>
      <c r="C19" s="3" t="s">
        <v>93</v>
      </c>
      <c r="D19" s="3"/>
      <c r="E19" s="3" t="s">
        <v>94</v>
      </c>
      <c r="F19" s="3" t="s">
        <v>95</v>
      </c>
      <c r="G19" s="3" t="s">
        <v>96</v>
      </c>
      <c r="H19" s="3" t="s">
        <v>97</v>
      </c>
      <c r="I19" s="3" t="s">
        <v>98</v>
      </c>
      <c r="J19" s="3" t="s">
        <v>99</v>
      </c>
      <c r="K19" s="3" t="s">
        <v>100</v>
      </c>
      <c r="L19" s="3"/>
      <c r="M19" s="3"/>
      <c r="N19" s="3"/>
    </row>
  </sheetData>
  <mergeCells count="2">
    <mergeCell ref="B7:E7"/>
    <mergeCell ref="B1:D1"/>
  </mergeCells>
  <phoneticPr fontId="3" type="noConversion"/>
  <conditionalFormatting sqref="E9:L11 E15:L18 E12:F14 J12:L14">
    <cfRule type="duplicateValues" dxfId="13" priority="1"/>
  </conditionalFormatting>
  <pageMargins left="0.11811023622047245" right="0.11811023622047245" top="0.43307086614173229" bottom="0.74803149606299213" header="0.11811023622047245" footer="0.1181102362204724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N35"/>
  <sheetViews>
    <sheetView zoomScale="120" zoomScaleNormal="120" workbookViewId="0">
      <selection activeCell="O5" sqref="O5"/>
    </sheetView>
  </sheetViews>
  <sheetFormatPr defaultColWidth="12.7109375" defaultRowHeight="16.5" customHeight="1"/>
  <cols>
    <col min="1" max="1" width="2.140625" style="36" customWidth="1"/>
    <col min="2" max="2" width="18.140625" style="17" customWidth="1"/>
    <col min="3" max="3" width="7.5703125" style="17" customWidth="1"/>
    <col min="4" max="4" width="6.7109375" style="17" customWidth="1"/>
    <col min="5" max="5" width="7.28515625" style="17" customWidth="1"/>
    <col min="6" max="14" width="6.7109375" style="17" customWidth="1"/>
    <col min="15" max="15" width="10.42578125" style="17" customWidth="1"/>
    <col min="16" max="16" width="10.5703125" style="17" customWidth="1"/>
    <col min="17" max="17" width="9.42578125" style="17" customWidth="1"/>
    <col min="18" max="20" width="18.85546875" style="17" customWidth="1"/>
    <col min="21" max="16384" width="12.7109375" style="17"/>
  </cols>
  <sheetData>
    <row r="1" spans="1:14" ht="16.5" customHeight="1">
      <c r="A1" s="35"/>
      <c r="B1" s="390" t="s">
        <v>610</v>
      </c>
      <c r="C1" s="390"/>
      <c r="D1" s="390"/>
      <c r="E1" s="25"/>
      <c r="F1" s="25"/>
      <c r="G1" s="25"/>
      <c r="H1" s="25"/>
      <c r="I1" s="25"/>
      <c r="J1" s="25"/>
      <c r="K1" s="26"/>
      <c r="L1" s="26"/>
      <c r="M1" s="26"/>
      <c r="N1" s="26">
        <v>10.15</v>
      </c>
    </row>
    <row r="2" spans="1:14" ht="33.75" customHeight="1">
      <c r="B2" s="5" t="s">
        <v>0</v>
      </c>
      <c r="C2" s="2" t="s">
        <v>1</v>
      </c>
      <c r="D2" s="2" t="s">
        <v>567</v>
      </c>
      <c r="E2" s="2" t="s">
        <v>612</v>
      </c>
      <c r="F2" s="2" t="s">
        <v>558</v>
      </c>
      <c r="G2" s="2" t="s">
        <v>559</v>
      </c>
      <c r="H2" s="2" t="s">
        <v>560</v>
      </c>
      <c r="I2" s="2" t="s">
        <v>104</v>
      </c>
      <c r="J2" s="2" t="s">
        <v>561</v>
      </c>
      <c r="K2" s="2" t="s">
        <v>562</v>
      </c>
      <c r="L2" s="2" t="s">
        <v>563</v>
      </c>
      <c r="M2" s="2" t="s">
        <v>564</v>
      </c>
      <c r="N2" s="2" t="s">
        <v>109</v>
      </c>
    </row>
    <row r="3" spans="1:14" ht="16.5" customHeight="1">
      <c r="A3" s="37">
        <v>1</v>
      </c>
      <c r="B3" s="13" t="s">
        <v>483</v>
      </c>
      <c r="C3" s="20" t="s">
        <v>482</v>
      </c>
      <c r="D3" s="20" t="s">
        <v>482</v>
      </c>
      <c r="E3" s="20" t="s">
        <v>482</v>
      </c>
      <c r="F3" s="20" t="s">
        <v>481</v>
      </c>
      <c r="G3" s="20" t="s">
        <v>480</v>
      </c>
      <c r="H3" s="20" t="s">
        <v>479</v>
      </c>
      <c r="I3" s="20" t="s">
        <v>478</v>
      </c>
      <c r="J3" s="20" t="s">
        <v>477</v>
      </c>
      <c r="K3" s="20" t="s">
        <v>476</v>
      </c>
      <c r="L3" s="20" t="s">
        <v>475</v>
      </c>
      <c r="M3" s="21"/>
      <c r="N3" s="21"/>
    </row>
    <row r="4" spans="1:14" ht="16.5" customHeight="1">
      <c r="A4" s="37">
        <v>2</v>
      </c>
      <c r="B4" s="13" t="s">
        <v>474</v>
      </c>
      <c r="C4" s="20" t="s">
        <v>473</v>
      </c>
      <c r="D4" s="281" t="s">
        <v>609</v>
      </c>
      <c r="E4" s="20" t="s">
        <v>472</v>
      </c>
      <c r="F4" s="20" t="s">
        <v>471</v>
      </c>
      <c r="G4" s="20" t="s">
        <v>470</v>
      </c>
      <c r="H4" s="20" t="s">
        <v>276</v>
      </c>
      <c r="I4" s="20" t="s">
        <v>266</v>
      </c>
      <c r="J4" s="20" t="s">
        <v>469</v>
      </c>
      <c r="K4" s="20" t="s">
        <v>468</v>
      </c>
      <c r="L4" s="20" t="s">
        <v>467</v>
      </c>
      <c r="M4" s="20" t="s">
        <v>466</v>
      </c>
      <c r="N4" s="20" t="s">
        <v>465</v>
      </c>
    </row>
    <row r="5" spans="1:14" ht="28.5" customHeight="1">
      <c r="A5" s="37">
        <v>3</v>
      </c>
      <c r="B5" s="13" t="s">
        <v>464</v>
      </c>
      <c r="C5" s="20" t="s">
        <v>463</v>
      </c>
      <c r="D5" s="20" t="s">
        <v>462</v>
      </c>
      <c r="E5" s="20" t="s">
        <v>347</v>
      </c>
      <c r="F5" s="20" t="s">
        <v>461</v>
      </c>
      <c r="G5" s="20" t="s">
        <v>460</v>
      </c>
      <c r="H5" s="20" t="s">
        <v>459</v>
      </c>
      <c r="I5" s="20" t="s">
        <v>277</v>
      </c>
      <c r="J5" s="20" t="s">
        <v>458</v>
      </c>
      <c r="K5" s="20" t="s">
        <v>457</v>
      </c>
      <c r="L5" s="20" t="s">
        <v>456</v>
      </c>
      <c r="M5" s="20" t="s">
        <v>455</v>
      </c>
      <c r="N5" s="20" t="s">
        <v>454</v>
      </c>
    </row>
    <row r="6" spans="1:14" ht="28.5" customHeight="1">
      <c r="A6" s="37">
        <v>4</v>
      </c>
      <c r="B6" s="13" t="s">
        <v>453</v>
      </c>
      <c r="C6" s="20" t="s">
        <v>445</v>
      </c>
      <c r="D6" s="20" t="s">
        <v>568</v>
      </c>
      <c r="E6" s="20" t="s">
        <v>452</v>
      </c>
      <c r="F6" s="20" t="s">
        <v>451</v>
      </c>
      <c r="G6" s="20" t="s">
        <v>446</v>
      </c>
      <c r="H6" s="20" t="s">
        <v>450</v>
      </c>
      <c r="I6" s="20" t="s">
        <v>449</v>
      </c>
      <c r="J6" s="20" t="s">
        <v>448</v>
      </c>
      <c r="K6" s="21"/>
      <c r="L6" s="21"/>
      <c r="M6" s="21"/>
      <c r="N6" s="21"/>
    </row>
    <row r="7" spans="1:14" ht="27" customHeight="1">
      <c r="A7" s="37">
        <v>5</v>
      </c>
      <c r="B7" s="13" t="s">
        <v>447</v>
      </c>
      <c r="C7" s="20" t="s">
        <v>445</v>
      </c>
      <c r="D7" s="20" t="s">
        <v>568</v>
      </c>
      <c r="E7" s="20" t="s">
        <v>444</v>
      </c>
      <c r="F7" s="20" t="s">
        <v>443</v>
      </c>
      <c r="G7" s="20" t="s">
        <v>442</v>
      </c>
      <c r="H7" s="20" t="s">
        <v>441</v>
      </c>
      <c r="I7" s="20" t="s">
        <v>440</v>
      </c>
      <c r="J7" s="20" t="s">
        <v>439</v>
      </c>
      <c r="K7" s="20" t="s">
        <v>438</v>
      </c>
      <c r="L7" s="21"/>
      <c r="M7" s="21"/>
      <c r="N7" s="21"/>
    </row>
    <row r="8" spans="1:14" ht="32.25" customHeight="1">
      <c r="A8" s="37">
        <v>6</v>
      </c>
      <c r="B8" s="13" t="s">
        <v>37</v>
      </c>
      <c r="C8" s="20" t="s">
        <v>38</v>
      </c>
      <c r="D8" s="20" t="s">
        <v>437</v>
      </c>
      <c r="E8" s="20" t="s">
        <v>437</v>
      </c>
      <c r="F8" s="20" t="s">
        <v>436</v>
      </c>
      <c r="G8" s="20" t="s">
        <v>435</v>
      </c>
      <c r="H8" s="20" t="s">
        <v>39</v>
      </c>
      <c r="I8" s="20" t="s">
        <v>357</v>
      </c>
      <c r="J8" s="20" t="s">
        <v>434</v>
      </c>
      <c r="K8" s="20" t="s">
        <v>433</v>
      </c>
      <c r="L8" s="21"/>
      <c r="M8" s="21"/>
      <c r="N8" s="21"/>
    </row>
    <row r="9" spans="1:14" ht="16.5" customHeight="1">
      <c r="A9" s="37">
        <v>7</v>
      </c>
      <c r="B9" s="13" t="s">
        <v>557</v>
      </c>
      <c r="C9" s="20" t="s">
        <v>432</v>
      </c>
      <c r="D9" s="20" t="s">
        <v>431</v>
      </c>
      <c r="E9" s="20" t="s">
        <v>430</v>
      </c>
      <c r="F9" s="20" t="s">
        <v>429</v>
      </c>
      <c r="G9" s="20" t="s">
        <v>428</v>
      </c>
      <c r="H9" s="20" t="s">
        <v>427</v>
      </c>
      <c r="I9" s="20" t="s">
        <v>426</v>
      </c>
      <c r="J9" s="20" t="s">
        <v>425</v>
      </c>
      <c r="K9" s="20" t="s">
        <v>424</v>
      </c>
      <c r="L9" s="20" t="s">
        <v>423</v>
      </c>
      <c r="M9" s="21"/>
      <c r="N9" s="21"/>
    </row>
    <row r="10" spans="1:14" ht="16.5" customHeight="1">
      <c r="A10" s="37">
        <v>8</v>
      </c>
      <c r="B10" s="13" t="s">
        <v>422</v>
      </c>
      <c r="C10" s="20" t="s">
        <v>421</v>
      </c>
      <c r="D10" s="20" t="s">
        <v>420</v>
      </c>
      <c r="E10" s="20" t="s">
        <v>419</v>
      </c>
      <c r="F10" s="20" t="s">
        <v>418</v>
      </c>
      <c r="G10" s="20" t="s">
        <v>417</v>
      </c>
      <c r="H10" s="20" t="s">
        <v>416</v>
      </c>
      <c r="I10" s="20" t="s">
        <v>415</v>
      </c>
      <c r="J10" s="20" t="s">
        <v>414</v>
      </c>
      <c r="K10" s="20" t="s">
        <v>413</v>
      </c>
      <c r="L10" s="21"/>
      <c r="M10" s="21"/>
      <c r="N10" s="21"/>
    </row>
    <row r="11" spans="1:14" ht="16.5" customHeight="1">
      <c r="A11" s="37">
        <v>9</v>
      </c>
      <c r="B11" s="13" t="s">
        <v>412</v>
      </c>
      <c r="C11" s="20" t="s">
        <v>411</v>
      </c>
      <c r="D11" s="20" t="s">
        <v>410</v>
      </c>
      <c r="E11" s="20" t="s">
        <v>409</v>
      </c>
      <c r="F11" s="20" t="s">
        <v>408</v>
      </c>
      <c r="G11" s="20" t="s">
        <v>407</v>
      </c>
      <c r="H11" s="20" t="s">
        <v>406</v>
      </c>
      <c r="I11" s="20" t="s">
        <v>405</v>
      </c>
      <c r="J11" s="20" t="s">
        <v>404</v>
      </c>
      <c r="K11" s="20" t="s">
        <v>403</v>
      </c>
      <c r="L11" s="21"/>
      <c r="M11" s="21"/>
      <c r="N11" s="21"/>
    </row>
    <row r="12" spans="1:14" ht="31.5" customHeight="1">
      <c r="A12" s="37">
        <v>10</v>
      </c>
      <c r="B12" s="13" t="s">
        <v>402</v>
      </c>
      <c r="C12" s="20" t="s">
        <v>392</v>
      </c>
      <c r="D12" s="20" t="s">
        <v>569</v>
      </c>
      <c r="E12" s="20" t="s">
        <v>390</v>
      </c>
      <c r="F12" s="20" t="s">
        <v>391</v>
      </c>
      <c r="G12" s="20" t="s">
        <v>401</v>
      </c>
      <c r="H12" s="20" t="s">
        <v>400</v>
      </c>
      <c r="I12" s="20" t="s">
        <v>399</v>
      </c>
      <c r="J12" s="20" t="s">
        <v>398</v>
      </c>
      <c r="K12" s="20" t="s">
        <v>397</v>
      </c>
      <c r="L12" s="20" t="s">
        <v>396</v>
      </c>
      <c r="M12" s="20" t="s">
        <v>395</v>
      </c>
      <c r="N12" s="20" t="s">
        <v>394</v>
      </c>
    </row>
    <row r="13" spans="1:14" ht="33" customHeight="1">
      <c r="A13" s="37">
        <v>11</v>
      </c>
      <c r="B13" s="13" t="s">
        <v>393</v>
      </c>
      <c r="C13" s="20" t="s">
        <v>392</v>
      </c>
      <c r="D13" s="20" t="s">
        <v>570</v>
      </c>
      <c r="E13" s="20" t="s">
        <v>389</v>
      </c>
      <c r="F13" s="20" t="s">
        <v>388</v>
      </c>
      <c r="G13" s="20" t="s">
        <v>387</v>
      </c>
      <c r="H13" s="20" t="s">
        <v>386</v>
      </c>
      <c r="I13" s="20" t="s">
        <v>385</v>
      </c>
      <c r="J13" s="20" t="s">
        <v>384</v>
      </c>
      <c r="K13" s="20" t="s">
        <v>383</v>
      </c>
      <c r="L13" s="20" t="s">
        <v>382</v>
      </c>
      <c r="M13" s="21"/>
      <c r="N13" s="21"/>
    </row>
    <row r="14" spans="1:14" ht="16.5" customHeight="1">
      <c r="A14" s="37">
        <v>12</v>
      </c>
      <c r="B14" s="13" t="s">
        <v>381</v>
      </c>
      <c r="C14" s="20" t="s">
        <v>379</v>
      </c>
      <c r="D14" s="20" t="s">
        <v>380</v>
      </c>
      <c r="E14" s="20" t="s">
        <v>380</v>
      </c>
      <c r="F14" s="20" t="s">
        <v>379</v>
      </c>
      <c r="G14" s="20" t="s">
        <v>378</v>
      </c>
      <c r="H14" s="20" t="s">
        <v>377</v>
      </c>
      <c r="I14" s="20" t="s">
        <v>376</v>
      </c>
      <c r="J14" s="20" t="s">
        <v>375</v>
      </c>
      <c r="K14" s="20" t="s">
        <v>374</v>
      </c>
      <c r="L14" s="20" t="s">
        <v>373</v>
      </c>
      <c r="M14" s="20" t="s">
        <v>372</v>
      </c>
      <c r="N14" s="20"/>
    </row>
    <row r="15" spans="1:14" ht="18" customHeight="1">
      <c r="A15" s="37">
        <v>13</v>
      </c>
      <c r="B15" s="13" t="s">
        <v>371</v>
      </c>
      <c r="C15" s="20" t="s">
        <v>324</v>
      </c>
      <c r="D15" s="20" t="s">
        <v>323</v>
      </c>
      <c r="E15" s="20" t="s">
        <v>324</v>
      </c>
      <c r="F15" s="20" t="s">
        <v>323</v>
      </c>
      <c r="G15" s="20" t="s">
        <v>322</v>
      </c>
      <c r="H15" s="20" t="s">
        <v>321</v>
      </c>
      <c r="I15" s="20" t="s">
        <v>320</v>
      </c>
      <c r="J15" s="20" t="s">
        <v>319</v>
      </c>
      <c r="K15" s="20" t="s">
        <v>318</v>
      </c>
      <c r="L15" s="20" t="s">
        <v>317</v>
      </c>
      <c r="M15" s="20" t="s">
        <v>316</v>
      </c>
      <c r="N15" s="20" t="s">
        <v>315</v>
      </c>
    </row>
    <row r="16" spans="1:14" ht="33.75" customHeight="1">
      <c r="A16" s="37">
        <v>14</v>
      </c>
      <c r="B16" s="13" t="s">
        <v>370</v>
      </c>
      <c r="C16" s="20" t="s">
        <v>369</v>
      </c>
      <c r="D16" s="20" t="s">
        <v>571</v>
      </c>
      <c r="E16" s="20" t="s">
        <v>368</v>
      </c>
      <c r="F16" s="20" t="s">
        <v>367</v>
      </c>
      <c r="G16" s="20" t="s">
        <v>366</v>
      </c>
      <c r="H16" s="20" t="s">
        <v>365</v>
      </c>
      <c r="I16" s="20" t="s">
        <v>364</v>
      </c>
      <c r="J16" s="20" t="s">
        <v>363</v>
      </c>
      <c r="K16" s="20" t="s">
        <v>362</v>
      </c>
      <c r="L16" s="20" t="s">
        <v>361</v>
      </c>
      <c r="M16" s="21"/>
      <c r="N16" s="21"/>
    </row>
    <row r="17" spans="1:14" ht="16.5" customHeight="1">
      <c r="A17" s="37">
        <v>15</v>
      </c>
      <c r="B17" s="13" t="s">
        <v>360</v>
      </c>
      <c r="C17" s="20" t="s">
        <v>39</v>
      </c>
      <c r="D17" s="20" t="s">
        <v>358</v>
      </c>
      <c r="E17" s="20" t="s">
        <v>359</v>
      </c>
      <c r="F17" s="280" t="s">
        <v>39</v>
      </c>
      <c r="G17" s="279" t="s">
        <v>358</v>
      </c>
      <c r="H17" s="279" t="s">
        <v>357</v>
      </c>
      <c r="I17" s="20" t="s">
        <v>356</v>
      </c>
      <c r="J17" s="20" t="s">
        <v>355</v>
      </c>
      <c r="K17" s="20" t="s">
        <v>354</v>
      </c>
      <c r="L17" s="20" t="s">
        <v>235</v>
      </c>
      <c r="M17" s="20" t="s">
        <v>353</v>
      </c>
      <c r="N17" s="20" t="s">
        <v>352</v>
      </c>
    </row>
    <row r="18" spans="1:14" ht="16.5" customHeight="1">
      <c r="A18" s="37">
        <v>16</v>
      </c>
      <c r="B18" s="13" t="s">
        <v>351</v>
      </c>
      <c r="C18" s="20" t="s">
        <v>304</v>
      </c>
      <c r="D18" s="21"/>
      <c r="E18" s="20" t="s">
        <v>306</v>
      </c>
      <c r="F18" s="20" t="s">
        <v>311</v>
      </c>
      <c r="G18" s="20" t="s">
        <v>309</v>
      </c>
      <c r="H18" s="20" t="s">
        <v>313</v>
      </c>
      <c r="I18" s="20" t="s">
        <v>299</v>
      </c>
      <c r="J18" s="20" t="s">
        <v>197</v>
      </c>
      <c r="K18" s="21"/>
      <c r="L18" s="21"/>
      <c r="M18" s="21"/>
      <c r="N18" s="21"/>
    </row>
    <row r="19" spans="1:14" ht="16.5" customHeight="1">
      <c r="A19" s="37">
        <v>17</v>
      </c>
      <c r="B19" s="13" t="s">
        <v>308</v>
      </c>
      <c r="C19" s="20" t="s">
        <v>304</v>
      </c>
      <c r="D19" s="21"/>
      <c r="E19" s="20" t="s">
        <v>304</v>
      </c>
      <c r="F19" s="20" t="s">
        <v>303</v>
      </c>
      <c r="G19" s="20" t="s">
        <v>300</v>
      </c>
      <c r="H19" s="20" t="s">
        <v>350</v>
      </c>
      <c r="I19" s="20" t="s">
        <v>301</v>
      </c>
      <c r="J19" s="20" t="s">
        <v>349</v>
      </c>
      <c r="K19" s="21"/>
      <c r="L19" s="21"/>
      <c r="M19" s="21"/>
      <c r="N19" s="21"/>
    </row>
    <row r="20" spans="1:14" ht="16.5" customHeight="1">
      <c r="A20" s="37">
        <v>18</v>
      </c>
      <c r="B20" s="13" t="s">
        <v>348</v>
      </c>
      <c r="C20" s="20" t="s">
        <v>347</v>
      </c>
      <c r="D20" s="20" t="s">
        <v>346</v>
      </c>
      <c r="E20" s="20" t="s">
        <v>345</v>
      </c>
      <c r="F20" s="20" t="s">
        <v>344</v>
      </c>
      <c r="G20" s="20" t="s">
        <v>343</v>
      </c>
      <c r="H20" s="20" t="s">
        <v>342</v>
      </c>
      <c r="I20" s="20" t="s">
        <v>341</v>
      </c>
      <c r="J20" s="20" t="s">
        <v>340</v>
      </c>
      <c r="K20" s="20" t="s">
        <v>339</v>
      </c>
      <c r="L20" s="21"/>
      <c r="M20" s="21"/>
      <c r="N20" s="21"/>
    </row>
    <row r="21" spans="1:14" ht="16.5" customHeight="1">
      <c r="A21" s="37">
        <v>19</v>
      </c>
      <c r="B21" s="13" t="s">
        <v>338</v>
      </c>
      <c r="C21" s="20" t="s">
        <v>337</v>
      </c>
      <c r="D21" s="20" t="s">
        <v>337</v>
      </c>
      <c r="E21" s="20" t="s">
        <v>336</v>
      </c>
      <c r="F21" s="20" t="s">
        <v>335</v>
      </c>
      <c r="G21" s="20" t="s">
        <v>334</v>
      </c>
      <c r="H21" s="20" t="s">
        <v>333</v>
      </c>
      <c r="I21" s="20" t="s">
        <v>332</v>
      </c>
      <c r="J21" s="20" t="s">
        <v>331</v>
      </c>
      <c r="K21" s="20" t="s">
        <v>330</v>
      </c>
      <c r="L21" s="20" t="s">
        <v>329</v>
      </c>
      <c r="M21" s="20" t="s">
        <v>328</v>
      </c>
      <c r="N21" s="21"/>
    </row>
    <row r="22" spans="1:14" ht="16.5" customHeight="1">
      <c r="A22" s="37">
        <v>20</v>
      </c>
      <c r="B22" s="13" t="s">
        <v>600</v>
      </c>
      <c r="C22" s="20" t="s">
        <v>38</v>
      </c>
      <c r="D22" s="20" t="s">
        <v>601</v>
      </c>
      <c r="E22" s="20"/>
      <c r="F22" s="20" t="s">
        <v>602</v>
      </c>
      <c r="G22" s="20" t="s">
        <v>603</v>
      </c>
      <c r="H22" s="20" t="s">
        <v>604</v>
      </c>
      <c r="I22" s="20" t="s">
        <v>605</v>
      </c>
      <c r="J22" s="20" t="s">
        <v>606</v>
      </c>
      <c r="K22" s="20" t="s">
        <v>607</v>
      </c>
      <c r="L22" s="20" t="s">
        <v>608</v>
      </c>
      <c r="M22" s="20"/>
      <c r="N22" s="21"/>
    </row>
    <row r="24" spans="1:14" ht="16.5" customHeight="1">
      <c r="B24" s="386" t="s">
        <v>576</v>
      </c>
      <c r="C24" s="386"/>
      <c r="D24" s="386"/>
      <c r="M24" s="26"/>
      <c r="N24" s="26">
        <v>10.15</v>
      </c>
    </row>
    <row r="25" spans="1:14" ht="33.75" customHeight="1">
      <c r="B25" s="5" t="s">
        <v>0</v>
      </c>
      <c r="C25" s="2" t="s">
        <v>1</v>
      </c>
      <c r="D25" s="2" t="s">
        <v>567</v>
      </c>
      <c r="E25" s="2" t="s">
        <v>611</v>
      </c>
      <c r="F25" s="2" t="s">
        <v>558</v>
      </c>
      <c r="G25" s="2" t="s">
        <v>559</v>
      </c>
      <c r="H25" s="2" t="s">
        <v>560</v>
      </c>
      <c r="I25" s="2" t="s">
        <v>104</v>
      </c>
      <c r="J25" s="2" t="s">
        <v>561</v>
      </c>
      <c r="K25" s="2" t="s">
        <v>562</v>
      </c>
      <c r="L25" s="2" t="s">
        <v>563</v>
      </c>
      <c r="M25" s="2" t="s">
        <v>564</v>
      </c>
      <c r="N25" s="2" t="s">
        <v>109</v>
      </c>
    </row>
    <row r="26" spans="1:14" ht="16.5" customHeight="1">
      <c r="A26" s="36">
        <v>1</v>
      </c>
      <c r="B26" s="13" t="s">
        <v>556</v>
      </c>
      <c r="C26" s="20" t="s">
        <v>555</v>
      </c>
      <c r="D26" s="21"/>
      <c r="E26" s="20" t="s">
        <v>555</v>
      </c>
      <c r="F26" s="20" t="s">
        <v>554</v>
      </c>
      <c r="G26" s="20" t="s">
        <v>553</v>
      </c>
      <c r="H26" s="20" t="s">
        <v>552</v>
      </c>
      <c r="I26" s="20" t="s">
        <v>551</v>
      </c>
      <c r="J26" s="20" t="s">
        <v>550</v>
      </c>
      <c r="K26" s="20" t="s">
        <v>549</v>
      </c>
      <c r="L26" s="20" t="s">
        <v>548</v>
      </c>
      <c r="M26" s="21"/>
      <c r="N26" s="21"/>
    </row>
    <row r="27" spans="1:14" ht="16.5" customHeight="1">
      <c r="A27" s="36">
        <v>2</v>
      </c>
      <c r="B27" s="13" t="s">
        <v>547</v>
      </c>
      <c r="C27" s="20" t="s">
        <v>38</v>
      </c>
      <c r="D27" s="21"/>
      <c r="E27" s="20" t="s">
        <v>546</v>
      </c>
      <c r="F27" s="20" t="s">
        <v>545</v>
      </c>
      <c r="G27" s="20" t="s">
        <v>544</v>
      </c>
      <c r="H27" s="20" t="s">
        <v>543</v>
      </c>
      <c r="I27" s="20" t="s">
        <v>542</v>
      </c>
      <c r="J27" s="20" t="s">
        <v>541</v>
      </c>
      <c r="K27" s="21"/>
      <c r="L27" s="21"/>
      <c r="M27" s="21"/>
      <c r="N27" s="21"/>
    </row>
    <row r="28" spans="1:14" ht="16.5" customHeight="1">
      <c r="A28" s="38">
        <v>3</v>
      </c>
      <c r="B28" s="13" t="s">
        <v>540</v>
      </c>
      <c r="C28" s="20" t="s">
        <v>347</v>
      </c>
      <c r="D28" s="20" t="s">
        <v>468</v>
      </c>
      <c r="E28" s="20" t="s">
        <v>114</v>
      </c>
      <c r="F28" s="20" t="s">
        <v>115</v>
      </c>
      <c r="G28" s="20" t="s">
        <v>539</v>
      </c>
      <c r="H28" s="20" t="s">
        <v>119</v>
      </c>
      <c r="I28" s="20" t="s">
        <v>117</v>
      </c>
      <c r="J28" s="20" t="s">
        <v>118</v>
      </c>
      <c r="K28" s="20" t="s">
        <v>116</v>
      </c>
      <c r="L28" s="20" t="s">
        <v>121</v>
      </c>
      <c r="M28" s="20" t="s">
        <v>538</v>
      </c>
      <c r="N28" s="21"/>
    </row>
    <row r="29" spans="1:14" ht="16.5" customHeight="1">
      <c r="A29" s="38">
        <v>4</v>
      </c>
      <c r="B29" s="13" t="s">
        <v>537</v>
      </c>
      <c r="C29" s="20" t="s">
        <v>347</v>
      </c>
      <c r="D29" s="20" t="s">
        <v>472</v>
      </c>
      <c r="E29" s="20" t="s">
        <v>536</v>
      </c>
      <c r="F29" s="20" t="s">
        <v>535</v>
      </c>
      <c r="G29" s="20" t="s">
        <v>534</v>
      </c>
      <c r="H29" s="20" t="s">
        <v>533</v>
      </c>
      <c r="I29" s="20" t="s">
        <v>532</v>
      </c>
      <c r="J29" s="20" t="s">
        <v>531</v>
      </c>
      <c r="K29" s="21"/>
      <c r="L29" s="21"/>
      <c r="M29" s="21"/>
      <c r="N29" s="21"/>
    </row>
    <row r="30" spans="1:14" ht="16.5" customHeight="1">
      <c r="A30" s="38">
        <v>5</v>
      </c>
      <c r="B30" s="13" t="s">
        <v>464</v>
      </c>
      <c r="C30" s="20" t="s">
        <v>530</v>
      </c>
      <c r="D30" s="20" t="s">
        <v>529</v>
      </c>
      <c r="E30" s="20" t="s">
        <v>528</v>
      </c>
      <c r="F30" s="20" t="s">
        <v>527</v>
      </c>
      <c r="G30" s="20" t="s">
        <v>526</v>
      </c>
      <c r="H30" s="20" t="s">
        <v>259</v>
      </c>
      <c r="I30" s="20" t="s">
        <v>270</v>
      </c>
      <c r="J30" s="20" t="s">
        <v>525</v>
      </c>
      <c r="K30" s="20" t="s">
        <v>524</v>
      </c>
      <c r="L30" s="21"/>
      <c r="M30" s="21"/>
      <c r="N30" s="21"/>
    </row>
    <row r="31" spans="1:14" ht="30.75" customHeight="1">
      <c r="A31" s="38">
        <v>6</v>
      </c>
      <c r="B31" s="13" t="s">
        <v>453</v>
      </c>
      <c r="C31" s="20" t="s">
        <v>445</v>
      </c>
      <c r="D31" s="20" t="s">
        <v>565</v>
      </c>
      <c r="E31" s="20" t="s">
        <v>523</v>
      </c>
      <c r="F31" s="20" t="s">
        <v>522</v>
      </c>
      <c r="G31" s="20" t="s">
        <v>521</v>
      </c>
      <c r="H31" s="20" t="s">
        <v>520</v>
      </c>
      <c r="I31" s="20" t="s">
        <v>519</v>
      </c>
      <c r="J31" s="20" t="s">
        <v>518</v>
      </c>
      <c r="K31" s="20" t="s">
        <v>445</v>
      </c>
      <c r="L31" s="20" t="s">
        <v>517</v>
      </c>
      <c r="M31" s="21"/>
      <c r="N31" s="21"/>
    </row>
    <row r="32" spans="1:14" ht="33" customHeight="1">
      <c r="A32" s="38">
        <v>7</v>
      </c>
      <c r="B32" s="13" t="s">
        <v>447</v>
      </c>
      <c r="C32" s="20" t="s">
        <v>445</v>
      </c>
      <c r="D32" s="20" t="s">
        <v>565</v>
      </c>
      <c r="E32" s="20" t="s">
        <v>516</v>
      </c>
      <c r="F32" s="20" t="s">
        <v>515</v>
      </c>
      <c r="G32" s="20" t="s">
        <v>514</v>
      </c>
      <c r="H32" s="20" t="s">
        <v>513</v>
      </c>
      <c r="I32" s="20" t="s">
        <v>512</v>
      </c>
      <c r="J32" s="20" t="s">
        <v>511</v>
      </c>
      <c r="K32" s="20" t="s">
        <v>510</v>
      </c>
      <c r="L32" s="21"/>
      <c r="M32" s="21"/>
      <c r="N32" s="21"/>
    </row>
    <row r="33" spans="1:14" ht="33" customHeight="1">
      <c r="A33" s="38">
        <v>8</v>
      </c>
      <c r="B33" s="13" t="s">
        <v>370</v>
      </c>
      <c r="C33" s="20" t="s">
        <v>369</v>
      </c>
      <c r="D33" s="20" t="s">
        <v>566</v>
      </c>
      <c r="E33" s="20" t="s">
        <v>509</v>
      </c>
      <c r="F33" s="20" t="s">
        <v>508</v>
      </c>
      <c r="G33" s="20" t="s">
        <v>507</v>
      </c>
      <c r="H33" s="20" t="s">
        <v>506</v>
      </c>
      <c r="I33" s="20" t="s">
        <v>505</v>
      </c>
      <c r="J33" s="20" t="s">
        <v>504</v>
      </c>
      <c r="K33" s="20" t="s">
        <v>503</v>
      </c>
      <c r="L33" s="20" t="s">
        <v>502</v>
      </c>
      <c r="M33" s="21"/>
      <c r="N33" s="21"/>
    </row>
    <row r="34" spans="1:14" ht="16.5" customHeight="1">
      <c r="A34" s="38">
        <v>9</v>
      </c>
      <c r="B34" s="13" t="s">
        <v>501</v>
      </c>
      <c r="C34" s="20" t="s">
        <v>499</v>
      </c>
      <c r="D34" s="21"/>
      <c r="E34" s="20" t="s">
        <v>500</v>
      </c>
      <c r="F34" s="20" t="s">
        <v>499</v>
      </c>
      <c r="G34" s="20" t="s">
        <v>498</v>
      </c>
      <c r="H34" s="20" t="s">
        <v>497</v>
      </c>
      <c r="I34" s="20" t="s">
        <v>496</v>
      </c>
      <c r="J34" s="20" t="s">
        <v>495</v>
      </c>
      <c r="K34" s="21"/>
      <c r="L34" s="21"/>
      <c r="M34" s="21"/>
      <c r="N34" s="21"/>
    </row>
    <row r="35" spans="1:14" ht="16.5" customHeight="1">
      <c r="A35" s="38">
        <v>10</v>
      </c>
      <c r="B35" s="18" t="s">
        <v>494</v>
      </c>
      <c r="C35" s="21" t="s">
        <v>493</v>
      </c>
      <c r="D35" s="21" t="s">
        <v>486</v>
      </c>
      <c r="E35" s="21" t="s">
        <v>492</v>
      </c>
      <c r="F35" s="21" t="s">
        <v>491</v>
      </c>
      <c r="G35" s="20" t="s">
        <v>490</v>
      </c>
      <c r="H35" s="20" t="s">
        <v>489</v>
      </c>
      <c r="I35" s="20" t="s">
        <v>488</v>
      </c>
      <c r="J35" s="20" t="s">
        <v>487</v>
      </c>
      <c r="K35" s="21" t="s">
        <v>486</v>
      </c>
      <c r="L35" s="21" t="s">
        <v>485</v>
      </c>
      <c r="M35" s="21" t="s">
        <v>484</v>
      </c>
      <c r="N35" s="21"/>
    </row>
  </sheetData>
  <mergeCells count="2">
    <mergeCell ref="B1:D1"/>
    <mergeCell ref="B24:D24"/>
  </mergeCells>
  <phoneticPr fontId="3" type="noConversion"/>
  <conditionalFormatting sqref="E3:N16 E18:N21 E17 I17:N17">
    <cfRule type="duplicateValues" dxfId="12" priority="2"/>
  </conditionalFormatting>
  <conditionalFormatting sqref="E22:N22">
    <cfRule type="duplicateValues" dxfId="11" priority="1"/>
  </conditionalFormatting>
  <pageMargins left="0.11811023622047245" right="0.11811023622047245" top="0.11811023622047245" bottom="0.11811023622047245" header="0.11811023622047245" footer="0.11811023622047245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120" zoomScaleNormal="120" workbookViewId="0">
      <selection activeCell="G11" sqref="G11"/>
    </sheetView>
  </sheetViews>
  <sheetFormatPr defaultColWidth="6.7109375" defaultRowHeight="16.5"/>
  <cols>
    <col min="1" max="1" width="5.42578125" style="297" customWidth="1"/>
    <col min="2" max="2" width="17.85546875" style="6" customWidth="1"/>
    <col min="3" max="3" width="8.28515625" style="10" customWidth="1"/>
    <col min="4" max="4" width="8" style="10" customWidth="1"/>
    <col min="5" max="13" width="6.7109375" style="10" customWidth="1"/>
    <col min="14" max="16384" width="6.7109375" style="6"/>
  </cols>
  <sheetData>
    <row r="1" spans="1:13">
      <c r="B1" s="386" t="s">
        <v>857</v>
      </c>
      <c r="C1" s="386"/>
      <c r="D1" s="386"/>
      <c r="E1" s="386"/>
      <c r="F1" s="386"/>
      <c r="G1" s="16"/>
      <c r="H1" s="16"/>
      <c r="I1" s="16"/>
      <c r="J1" s="16"/>
      <c r="K1" s="16"/>
      <c r="L1" s="16"/>
      <c r="M1" s="16">
        <v>10.14</v>
      </c>
    </row>
    <row r="2" spans="1:13" ht="42" customHeight="1">
      <c r="A2" s="298"/>
      <c r="B2" s="5" t="s">
        <v>0</v>
      </c>
      <c r="C2" s="11" t="s">
        <v>1</v>
      </c>
      <c r="D2" s="2" t="s">
        <v>110</v>
      </c>
      <c r="E2" s="2" t="s">
        <v>111</v>
      </c>
      <c r="F2" s="2" t="s">
        <v>613</v>
      </c>
      <c r="G2" s="2" t="s">
        <v>292</v>
      </c>
      <c r="H2" s="2" t="s">
        <v>293</v>
      </c>
      <c r="I2" s="2" t="s">
        <v>294</v>
      </c>
      <c r="J2" s="2" t="s">
        <v>295</v>
      </c>
      <c r="K2" s="2" t="s">
        <v>296</v>
      </c>
      <c r="L2" s="2" t="s">
        <v>297</v>
      </c>
      <c r="M2" s="2" t="s">
        <v>298</v>
      </c>
    </row>
    <row r="3" spans="1:13">
      <c r="A3" s="298">
        <v>3</v>
      </c>
      <c r="B3" s="9" t="s">
        <v>286</v>
      </c>
      <c r="C3" s="11" t="s">
        <v>113</v>
      </c>
      <c r="D3" s="11" t="s">
        <v>169</v>
      </c>
      <c r="E3" s="11" t="s">
        <v>170</v>
      </c>
      <c r="F3" s="11" t="s">
        <v>171</v>
      </c>
      <c r="G3" s="11" t="s">
        <v>172</v>
      </c>
      <c r="H3" s="11" t="s">
        <v>173</v>
      </c>
      <c r="I3" s="11" t="s">
        <v>174</v>
      </c>
      <c r="J3" s="11" t="s">
        <v>175</v>
      </c>
      <c r="K3" s="11" t="s">
        <v>176</v>
      </c>
      <c r="L3" s="11" t="s">
        <v>177</v>
      </c>
      <c r="M3" s="11" t="s">
        <v>178</v>
      </c>
    </row>
    <row r="4" spans="1:13">
      <c r="A4" s="298">
        <v>6</v>
      </c>
      <c r="B4" s="9" t="s">
        <v>290</v>
      </c>
      <c r="C4" s="11" t="s">
        <v>113</v>
      </c>
      <c r="D4" s="11" t="s">
        <v>170</v>
      </c>
      <c r="E4" s="11" t="s">
        <v>179</v>
      </c>
      <c r="F4" s="11" t="s">
        <v>180</v>
      </c>
      <c r="G4" s="11" t="s">
        <v>181</v>
      </c>
      <c r="H4" s="11" t="s">
        <v>182</v>
      </c>
      <c r="I4" s="11" t="s">
        <v>183</v>
      </c>
      <c r="J4" s="11" t="s">
        <v>184</v>
      </c>
      <c r="K4" s="11" t="s">
        <v>185</v>
      </c>
      <c r="L4" s="11" t="s">
        <v>186</v>
      </c>
      <c r="M4" s="11" t="s">
        <v>187</v>
      </c>
    </row>
    <row r="5" spans="1:13">
      <c r="A5" s="298">
        <v>4</v>
      </c>
      <c r="B5" s="9" t="s">
        <v>124</v>
      </c>
      <c r="C5" s="11" t="s">
        <v>125</v>
      </c>
      <c r="D5" s="11" t="s">
        <v>126</v>
      </c>
      <c r="E5" s="11" t="s">
        <v>127</v>
      </c>
      <c r="F5" s="11" t="s">
        <v>188</v>
      </c>
      <c r="G5" s="11" t="s">
        <v>189</v>
      </c>
      <c r="H5" s="11" t="s">
        <v>190</v>
      </c>
      <c r="I5" s="11" t="s">
        <v>191</v>
      </c>
      <c r="J5" s="11" t="s">
        <v>192</v>
      </c>
      <c r="K5" s="11" t="s">
        <v>193</v>
      </c>
      <c r="L5" s="11" t="s">
        <v>194</v>
      </c>
      <c r="M5" s="11" t="s">
        <v>195</v>
      </c>
    </row>
    <row r="6" spans="1:13">
      <c r="A6" s="298">
        <v>7</v>
      </c>
      <c r="B6" s="9" t="s">
        <v>287</v>
      </c>
      <c r="C6" s="11" t="s">
        <v>136</v>
      </c>
      <c r="D6" s="11" t="s">
        <v>138</v>
      </c>
      <c r="E6" s="11" t="s">
        <v>137</v>
      </c>
      <c r="F6" s="11" t="s">
        <v>196</v>
      </c>
      <c r="G6" s="11" t="s">
        <v>197</v>
      </c>
      <c r="H6" s="11" t="s">
        <v>198</v>
      </c>
      <c r="I6" s="11" t="s">
        <v>199</v>
      </c>
      <c r="J6" s="11" t="s">
        <v>200</v>
      </c>
      <c r="K6" s="11" t="s">
        <v>201</v>
      </c>
      <c r="L6" s="11" t="s">
        <v>202</v>
      </c>
      <c r="M6" s="11" t="s">
        <v>203</v>
      </c>
    </row>
    <row r="7" spans="1:13">
      <c r="A7" s="298">
        <v>2</v>
      </c>
      <c r="B7" s="9" t="s">
        <v>288</v>
      </c>
      <c r="C7" s="11" t="s">
        <v>136</v>
      </c>
      <c r="D7" s="11" t="s">
        <v>138</v>
      </c>
      <c r="E7" s="11" t="s">
        <v>137</v>
      </c>
      <c r="F7" s="11" t="s">
        <v>204</v>
      </c>
      <c r="G7" s="11" t="s">
        <v>205</v>
      </c>
      <c r="H7" s="11" t="s">
        <v>206</v>
      </c>
      <c r="I7" s="11" t="s">
        <v>207</v>
      </c>
      <c r="J7" s="11" t="s">
        <v>208</v>
      </c>
      <c r="K7" s="11" t="s">
        <v>209</v>
      </c>
      <c r="L7" s="11" t="s">
        <v>210</v>
      </c>
      <c r="M7" s="11" t="s">
        <v>211</v>
      </c>
    </row>
    <row r="8" spans="1:13">
      <c r="A8" s="298">
        <v>1</v>
      </c>
      <c r="B8" s="9" t="s">
        <v>212</v>
      </c>
      <c r="C8" s="11" t="s">
        <v>148</v>
      </c>
      <c r="D8" s="11" t="s">
        <v>149</v>
      </c>
      <c r="E8" s="11" t="s">
        <v>213</v>
      </c>
      <c r="F8" s="11" t="s">
        <v>214</v>
      </c>
      <c r="G8" s="11" t="s">
        <v>215</v>
      </c>
      <c r="H8" s="11" t="s">
        <v>216</v>
      </c>
      <c r="I8" s="11" t="s">
        <v>217</v>
      </c>
      <c r="J8" s="11" t="s">
        <v>218</v>
      </c>
      <c r="K8" s="11" t="s">
        <v>219</v>
      </c>
      <c r="L8" s="11" t="s">
        <v>220</v>
      </c>
      <c r="M8" s="11" t="s">
        <v>221</v>
      </c>
    </row>
    <row r="9" spans="1:13">
      <c r="A9" s="298">
        <v>5</v>
      </c>
      <c r="B9" s="9" t="s">
        <v>222</v>
      </c>
      <c r="C9" s="11" t="s">
        <v>223</v>
      </c>
      <c r="D9" s="11" t="s">
        <v>224</v>
      </c>
      <c r="E9" s="11" t="s">
        <v>225</v>
      </c>
      <c r="F9" s="11" t="s">
        <v>226</v>
      </c>
      <c r="G9" s="11" t="s">
        <v>227</v>
      </c>
      <c r="H9" s="11" t="s">
        <v>228</v>
      </c>
      <c r="I9" s="11" t="s">
        <v>229</v>
      </c>
      <c r="J9" s="11" t="s">
        <v>230</v>
      </c>
      <c r="K9" s="11" t="s">
        <v>231</v>
      </c>
      <c r="L9" s="11" t="s">
        <v>232</v>
      </c>
      <c r="M9" s="11" t="s">
        <v>233</v>
      </c>
    </row>
  </sheetData>
  <mergeCells count="1">
    <mergeCell ref="B1:F1"/>
  </mergeCells>
  <phoneticPr fontId="3" type="noConversion"/>
  <conditionalFormatting sqref="G1:M1 F3:M7">
    <cfRule type="duplicateValues" dxfId="10" priority="7"/>
  </conditionalFormatting>
  <conditionalFormatting sqref="F8:M9">
    <cfRule type="duplicateValues" dxfId="9" priority="9"/>
  </conditionalFormatting>
  <printOptions horizontalCentered="1"/>
  <pageMargins left="0.19685039370078741" right="0.11811023622047245" top="0.15748031496062992" bottom="0.15748031496062992" header="0.11811023622047245" footer="0.11811023622047245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G21"/>
  <sheetViews>
    <sheetView topLeftCell="A7" workbookViewId="0">
      <selection activeCell="AE12" sqref="AE12"/>
    </sheetView>
  </sheetViews>
  <sheetFormatPr defaultRowHeight="16.5"/>
  <cols>
    <col min="1" max="1" width="3.85546875" style="86" customWidth="1"/>
    <col min="2" max="33" width="2.85546875" style="86" customWidth="1"/>
    <col min="34" max="34" width="3.42578125" style="86" customWidth="1"/>
    <col min="35" max="35" width="2.85546875" style="86" customWidth="1"/>
    <col min="36" max="36" width="4" style="86" customWidth="1"/>
    <col min="37" max="16384" width="9.140625" style="86"/>
  </cols>
  <sheetData>
    <row r="1" spans="1:33" s="89" customFormat="1" ht="25.5" customHeight="1">
      <c r="A1" s="393" t="s">
        <v>858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</row>
    <row r="2" spans="1:33" ht="21" customHeight="1">
      <c r="A2" s="394" t="s">
        <v>637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</row>
    <row r="3" spans="1:33">
      <c r="A3" s="47"/>
      <c r="B3" s="47"/>
      <c r="C3" s="47"/>
      <c r="D3" s="47"/>
      <c r="E3" s="47"/>
      <c r="F3" s="47"/>
      <c r="G3" s="8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33" ht="21">
      <c r="A4" s="88"/>
      <c r="B4" s="89"/>
      <c r="C4" s="89"/>
      <c r="D4" s="89"/>
      <c r="E4" s="89"/>
      <c r="F4" s="89"/>
      <c r="G4" s="89"/>
      <c r="H4" s="403" t="s">
        <v>638</v>
      </c>
      <c r="I4" s="404"/>
      <c r="J4" s="404"/>
      <c r="K4" s="404"/>
      <c r="L4" s="89"/>
      <c r="M4" s="89"/>
      <c r="N4" s="89"/>
      <c r="O4" s="89"/>
      <c r="P4" s="89"/>
      <c r="Q4" s="89"/>
      <c r="R4" s="89"/>
      <c r="S4" s="163"/>
      <c r="T4" s="163"/>
      <c r="U4" s="163"/>
      <c r="V4" s="163"/>
      <c r="W4" s="164"/>
      <c r="X4" s="165"/>
      <c r="Y4" s="165"/>
      <c r="Z4" s="405" t="s">
        <v>619</v>
      </c>
      <c r="AA4" s="406"/>
      <c r="AB4" s="406"/>
      <c r="AC4" s="406"/>
      <c r="AD4" s="163"/>
      <c r="AE4" s="163"/>
      <c r="AF4" s="163"/>
      <c r="AG4" s="163"/>
    </row>
    <row r="5" spans="1:33" ht="21">
      <c r="A5" s="90"/>
      <c r="B5" s="89"/>
      <c r="C5" s="89"/>
      <c r="D5" s="89"/>
      <c r="E5" s="89"/>
      <c r="F5" s="89"/>
      <c r="G5" s="89"/>
      <c r="H5" s="404" t="s">
        <v>639</v>
      </c>
      <c r="I5" s="404"/>
      <c r="J5" s="404"/>
      <c r="K5" s="404"/>
      <c r="L5" s="89"/>
      <c r="M5" s="89"/>
      <c r="N5" s="89"/>
      <c r="O5" s="89"/>
      <c r="P5" s="89"/>
      <c r="Q5" s="89"/>
      <c r="R5" s="89"/>
      <c r="S5" s="163"/>
      <c r="T5" s="163"/>
      <c r="U5" s="163"/>
      <c r="V5" s="163"/>
      <c r="W5" s="163"/>
      <c r="X5" s="163"/>
      <c r="Y5" s="163"/>
      <c r="Z5" s="405" t="s">
        <v>621</v>
      </c>
      <c r="AA5" s="405"/>
      <c r="AB5" s="405"/>
      <c r="AC5" s="405"/>
      <c r="AD5" s="163"/>
      <c r="AE5" s="163"/>
      <c r="AF5" s="163"/>
      <c r="AG5" s="163"/>
    </row>
    <row r="6" spans="1:33">
      <c r="A6" s="91"/>
      <c r="B6" s="92"/>
      <c r="C6" s="92"/>
      <c r="D6" s="92"/>
      <c r="E6" s="92"/>
      <c r="F6" s="92"/>
      <c r="G6" s="92"/>
      <c r="H6" s="92"/>
      <c r="I6" s="93"/>
      <c r="J6" s="94"/>
      <c r="K6" s="94"/>
      <c r="L6" s="94"/>
      <c r="M6" s="94"/>
      <c r="N6" s="94"/>
      <c r="O6" s="94"/>
      <c r="P6" s="94"/>
      <c r="Q6" s="94"/>
      <c r="R6" s="94"/>
      <c r="S6" s="166"/>
      <c r="T6" s="166"/>
      <c r="U6" s="166"/>
      <c r="V6" s="166"/>
      <c r="W6" s="166"/>
      <c r="X6" s="166"/>
      <c r="Y6" s="166"/>
      <c r="Z6" s="166"/>
      <c r="AA6" s="167"/>
      <c r="AB6" s="166"/>
      <c r="AC6" s="166"/>
      <c r="AD6" s="166"/>
      <c r="AE6" s="166"/>
      <c r="AF6" s="166"/>
      <c r="AG6" s="166"/>
    </row>
    <row r="7" spans="1:33" ht="39.950000000000003" customHeight="1">
      <c r="A7" s="91"/>
      <c r="B7" s="92"/>
      <c r="C7" s="92"/>
      <c r="D7" s="92"/>
      <c r="E7" s="92"/>
      <c r="F7" s="96"/>
      <c r="G7" s="395" t="s">
        <v>758</v>
      </c>
      <c r="H7" s="395"/>
      <c r="I7" s="395"/>
      <c r="J7" s="395"/>
      <c r="K7" s="395"/>
      <c r="L7" s="395"/>
      <c r="M7" s="97"/>
      <c r="N7" s="92"/>
      <c r="O7" s="92"/>
      <c r="P7" s="89"/>
      <c r="Q7" s="89"/>
      <c r="R7" s="89"/>
      <c r="S7" s="166"/>
      <c r="T7" s="166"/>
      <c r="U7" s="166"/>
      <c r="V7" s="166"/>
      <c r="W7" s="166"/>
      <c r="X7" s="167"/>
      <c r="Y7" s="168"/>
      <c r="Z7" s="396" t="s">
        <v>759</v>
      </c>
      <c r="AA7" s="396"/>
      <c r="AB7" s="396"/>
      <c r="AC7" s="396"/>
      <c r="AD7" s="396"/>
      <c r="AE7" s="396"/>
      <c r="AF7" s="169"/>
      <c r="AG7" s="166"/>
    </row>
    <row r="8" spans="1:33" ht="39.950000000000003" customHeight="1">
      <c r="A8" s="91"/>
      <c r="B8" s="92"/>
      <c r="C8" s="92"/>
      <c r="D8" s="98"/>
      <c r="E8" s="95"/>
      <c r="F8" s="98"/>
      <c r="G8" s="98"/>
      <c r="H8" s="92"/>
      <c r="I8" s="89"/>
      <c r="J8" s="89"/>
      <c r="K8" s="92"/>
      <c r="L8" s="98"/>
      <c r="M8" s="95"/>
      <c r="N8" s="98"/>
      <c r="O8" s="98"/>
      <c r="P8" s="92"/>
      <c r="Q8" s="92"/>
      <c r="R8" s="92"/>
      <c r="S8" s="166"/>
      <c r="T8" s="166"/>
      <c r="U8" s="167"/>
      <c r="V8" s="168"/>
      <c r="W8" s="396" t="s">
        <v>760</v>
      </c>
      <c r="X8" s="396"/>
      <c r="Y8" s="396"/>
      <c r="Z8" s="396"/>
      <c r="AA8" s="170"/>
      <c r="AB8" s="166"/>
      <c r="AC8" s="166"/>
      <c r="AD8" s="166"/>
      <c r="AE8" s="166"/>
      <c r="AF8" s="171"/>
      <c r="AG8" s="166"/>
    </row>
    <row r="9" spans="1:33" ht="39.950000000000003" customHeight="1">
      <c r="A9" s="91"/>
      <c r="B9" s="92"/>
      <c r="C9" s="92"/>
      <c r="D9" s="99"/>
      <c r="E9" s="395" t="s">
        <v>757</v>
      </c>
      <c r="F9" s="408"/>
      <c r="G9" s="91"/>
      <c r="H9" s="160"/>
      <c r="I9" s="102"/>
      <c r="J9" s="91"/>
      <c r="K9" s="91"/>
      <c r="L9" s="160"/>
      <c r="M9" s="395" t="s">
        <v>640</v>
      </c>
      <c r="N9" s="408"/>
      <c r="O9" s="91"/>
      <c r="P9" s="160"/>
      <c r="Q9" s="94"/>
      <c r="R9" s="94"/>
      <c r="S9" s="171"/>
      <c r="T9" s="168"/>
      <c r="U9" s="397" t="s">
        <v>643</v>
      </c>
      <c r="V9" s="398"/>
      <c r="W9" s="166"/>
      <c r="X9" s="166"/>
      <c r="Y9" s="166"/>
      <c r="Z9" s="171"/>
      <c r="AA9" s="399" t="s">
        <v>641</v>
      </c>
      <c r="AB9" s="400"/>
      <c r="AC9" s="169"/>
      <c r="AD9" s="166"/>
      <c r="AE9" s="166"/>
      <c r="AF9" s="171"/>
      <c r="AG9" s="166"/>
    </row>
    <row r="10" spans="1:33" ht="39.950000000000003" customHeight="1">
      <c r="A10" s="91"/>
      <c r="B10" s="92"/>
      <c r="C10" s="158"/>
      <c r="D10" s="159"/>
      <c r="E10" s="102"/>
      <c r="F10" s="161"/>
      <c r="G10" s="409" t="s">
        <v>755</v>
      </c>
      <c r="H10" s="410"/>
      <c r="I10" s="162"/>
      <c r="J10" s="161"/>
      <c r="K10" s="409" t="s">
        <v>756</v>
      </c>
      <c r="L10" s="410"/>
      <c r="M10" s="162"/>
      <c r="N10" s="161"/>
      <c r="O10" s="409" t="s">
        <v>624</v>
      </c>
      <c r="P10" s="410"/>
      <c r="Q10" s="99"/>
      <c r="R10" s="94"/>
      <c r="S10" s="171"/>
      <c r="T10" s="172"/>
      <c r="U10" s="166"/>
      <c r="V10" s="399" t="s">
        <v>642</v>
      </c>
      <c r="W10" s="398"/>
      <c r="X10" s="172"/>
      <c r="Y10" s="166"/>
      <c r="Z10" s="173"/>
      <c r="AA10" s="174"/>
      <c r="AB10" s="166"/>
      <c r="AC10" s="171"/>
      <c r="AD10" s="166"/>
      <c r="AE10" s="166"/>
      <c r="AF10" s="166"/>
      <c r="AG10" s="172"/>
    </row>
    <row r="11" spans="1:33" s="299" customFormat="1" ht="19.5">
      <c r="A11" s="313"/>
      <c r="B11" s="314"/>
      <c r="C11" s="407">
        <v>1</v>
      </c>
      <c r="D11" s="407"/>
      <c r="E11" s="315"/>
      <c r="F11" s="401">
        <v>2</v>
      </c>
      <c r="G11" s="402"/>
      <c r="H11" s="401">
        <v>3</v>
      </c>
      <c r="I11" s="402"/>
      <c r="J11" s="401">
        <v>4</v>
      </c>
      <c r="K11" s="402"/>
      <c r="L11" s="401">
        <v>5</v>
      </c>
      <c r="M11" s="402"/>
      <c r="N11" s="401">
        <v>6</v>
      </c>
      <c r="O11" s="402"/>
      <c r="P11" s="401">
        <v>7</v>
      </c>
      <c r="Q11" s="402"/>
      <c r="R11" s="316"/>
      <c r="S11" s="392" t="s">
        <v>761</v>
      </c>
      <c r="T11" s="392"/>
      <c r="U11" s="392" t="s">
        <v>762</v>
      </c>
      <c r="V11" s="392"/>
      <c r="W11" s="392" t="s">
        <v>625</v>
      </c>
      <c r="X11" s="392"/>
      <c r="Y11" s="209"/>
      <c r="Z11" s="392" t="s">
        <v>626</v>
      </c>
      <c r="AA11" s="392"/>
      <c r="AB11" s="209"/>
      <c r="AC11" s="392" t="s">
        <v>640</v>
      </c>
      <c r="AD11" s="392"/>
      <c r="AE11" s="209"/>
      <c r="AF11" s="392" t="s">
        <v>763</v>
      </c>
      <c r="AG11" s="392"/>
    </row>
    <row r="12" spans="1:33" s="300" customFormat="1" ht="131.25" customHeight="1">
      <c r="A12" s="78"/>
      <c r="B12" s="78"/>
      <c r="C12" s="391" t="str">
        <f>VLOOKUP(C11,一,2,0)</f>
        <v>蘭潭國小A</v>
      </c>
      <c r="D12" s="391"/>
      <c r="E12" s="78"/>
      <c r="F12" s="391" t="str">
        <f>VLOOKUP(F11,一,2,0)</f>
        <v>宣信國小B</v>
      </c>
      <c r="G12" s="391"/>
      <c r="H12" s="391" t="str">
        <f>VLOOKUP(H11,一,2,0)</f>
        <v>嘉北國小A</v>
      </c>
      <c r="I12" s="391"/>
      <c r="J12" s="391" t="str">
        <f>VLOOKUP(J11,一,2,0)</f>
        <v>興嘉國小</v>
      </c>
      <c r="K12" s="391"/>
      <c r="L12" s="391" t="str">
        <f>VLOOKUP(L11,一,2,0)</f>
        <v>蘭潭國小B</v>
      </c>
      <c r="M12" s="391"/>
      <c r="N12" s="391" t="str">
        <f>VLOOKUP(N11,一,2,0)</f>
        <v>嘉北國小B</v>
      </c>
      <c r="O12" s="391"/>
      <c r="P12" s="391" t="str">
        <f>VLOOKUP(P11,一,2,0)</f>
        <v>宣信國小A</v>
      </c>
      <c r="Q12" s="391"/>
      <c r="R12" s="78"/>
      <c r="S12" s="78"/>
      <c r="T12" s="78"/>
      <c r="U12" s="78"/>
      <c r="V12" s="78"/>
      <c r="W12" s="78"/>
      <c r="X12" s="78"/>
      <c r="Y12" s="78"/>
      <c r="Z12" s="78"/>
      <c r="AA12" s="78"/>
    </row>
    <row r="13" spans="1:3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1:3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1:33" ht="21">
      <c r="A15" s="47"/>
      <c r="B15" s="78" t="s">
        <v>645</v>
      </c>
      <c r="C15" s="78"/>
      <c r="D15" s="78"/>
      <c r="E15" s="78"/>
      <c r="F15" s="78"/>
      <c r="G15" s="78"/>
      <c r="H15" s="47"/>
      <c r="I15" s="47"/>
      <c r="J15" s="47"/>
      <c r="K15" s="47"/>
      <c r="L15" s="78"/>
      <c r="M15" s="47"/>
      <c r="N15" s="47"/>
      <c r="O15" s="47"/>
      <c r="P15" s="47"/>
      <c r="Q15" s="47"/>
      <c r="R15" s="47"/>
      <c r="S15" s="47"/>
      <c r="T15" s="47"/>
      <c r="U15" s="78"/>
      <c r="V15" s="47"/>
      <c r="W15" s="47"/>
      <c r="X15" s="47"/>
      <c r="Y15" s="47"/>
      <c r="Z15" s="47"/>
      <c r="AA15" s="47"/>
    </row>
    <row r="16" spans="1:33" ht="21">
      <c r="A16" s="47"/>
      <c r="B16" s="78"/>
      <c r="C16" s="78"/>
      <c r="D16" s="78"/>
      <c r="E16" s="78"/>
      <c r="F16" s="78"/>
      <c r="G16" s="78"/>
      <c r="H16" s="47"/>
      <c r="I16" s="47"/>
      <c r="J16" s="47"/>
      <c r="K16" s="47"/>
      <c r="L16" s="78"/>
      <c r="M16" s="47"/>
      <c r="N16" s="47"/>
      <c r="O16" s="47"/>
      <c r="P16" s="47"/>
      <c r="Q16" s="47"/>
      <c r="R16" s="47"/>
      <c r="S16" s="47"/>
      <c r="T16" s="47"/>
      <c r="U16" s="78"/>
      <c r="V16" s="47"/>
      <c r="W16" s="47"/>
      <c r="X16" s="47"/>
      <c r="Y16" s="47"/>
      <c r="Z16" s="47"/>
      <c r="AA16" s="47"/>
    </row>
    <row r="17" spans="1:27" ht="21">
      <c r="A17" s="47"/>
      <c r="B17" s="78" t="s">
        <v>632</v>
      </c>
      <c r="C17" s="78"/>
      <c r="D17" s="78"/>
      <c r="E17" s="78"/>
      <c r="F17" s="78"/>
      <c r="G17" s="78"/>
      <c r="H17" s="47"/>
      <c r="I17" s="47"/>
      <c r="J17" s="47"/>
      <c r="K17" s="47"/>
      <c r="L17" s="78"/>
      <c r="M17" s="47"/>
      <c r="N17" s="47"/>
      <c r="O17" s="47"/>
      <c r="P17" s="47"/>
      <c r="Q17" s="47"/>
      <c r="R17" s="47"/>
      <c r="S17" s="47"/>
      <c r="T17" s="47"/>
      <c r="U17" s="78"/>
      <c r="V17" s="47"/>
      <c r="W17" s="47"/>
      <c r="X17" s="47"/>
      <c r="Y17" s="47"/>
      <c r="Z17" s="47"/>
      <c r="AA17" s="47"/>
    </row>
    <row r="18" spans="1:27" ht="21">
      <c r="A18" s="47"/>
      <c r="B18" s="78"/>
      <c r="C18" s="78"/>
      <c r="D18" s="78"/>
      <c r="E18" s="78"/>
      <c r="F18" s="78"/>
      <c r="G18" s="78"/>
      <c r="H18" s="47"/>
      <c r="I18" s="47"/>
      <c r="J18" s="47"/>
      <c r="K18" s="47"/>
      <c r="L18" s="78"/>
      <c r="M18" s="47"/>
      <c r="N18" s="47"/>
      <c r="O18" s="47"/>
      <c r="P18" s="47"/>
      <c r="Q18" s="47"/>
      <c r="R18" s="47"/>
      <c r="S18" s="47"/>
      <c r="T18" s="47"/>
      <c r="U18" s="78"/>
      <c r="V18" s="47"/>
      <c r="W18" s="47"/>
      <c r="X18" s="47"/>
      <c r="Y18" s="47"/>
      <c r="Z18" s="47"/>
      <c r="AA18" s="47"/>
    </row>
    <row r="19" spans="1:27" ht="21">
      <c r="A19" s="47"/>
      <c r="B19" s="78" t="s">
        <v>646</v>
      </c>
      <c r="C19" s="78"/>
      <c r="D19" s="78"/>
      <c r="E19" s="78"/>
      <c r="F19" s="78"/>
      <c r="G19" s="78"/>
      <c r="H19" s="47"/>
      <c r="I19" s="47"/>
      <c r="J19" s="47"/>
      <c r="K19" s="47"/>
      <c r="L19" s="78"/>
      <c r="M19" s="47"/>
      <c r="N19" s="47"/>
      <c r="O19" s="47"/>
      <c r="P19" s="47"/>
      <c r="Q19" s="47"/>
      <c r="R19" s="47"/>
      <c r="S19" s="47"/>
      <c r="T19" s="47"/>
      <c r="U19" s="78"/>
      <c r="V19" s="47"/>
      <c r="W19" s="47"/>
      <c r="X19" s="47"/>
      <c r="Y19" s="47"/>
      <c r="Z19" s="47"/>
      <c r="AA19" s="47"/>
    </row>
    <row r="20" spans="1:27" ht="21">
      <c r="A20" s="47"/>
      <c r="B20" s="78"/>
      <c r="C20" s="78"/>
      <c r="D20" s="78"/>
      <c r="E20" s="78"/>
      <c r="F20" s="78"/>
      <c r="G20" s="78"/>
      <c r="H20" s="47"/>
      <c r="I20" s="47"/>
      <c r="J20" s="47"/>
      <c r="K20" s="47"/>
      <c r="L20" s="78"/>
      <c r="M20" s="47"/>
      <c r="N20" s="47"/>
      <c r="O20" s="47"/>
      <c r="P20" s="47"/>
      <c r="Q20" s="47"/>
      <c r="R20" s="47"/>
      <c r="S20" s="47"/>
      <c r="T20" s="47"/>
      <c r="U20" s="78"/>
      <c r="V20" s="47"/>
      <c r="W20" s="47"/>
      <c r="X20" s="47"/>
      <c r="Y20" s="47"/>
      <c r="Z20" s="47"/>
      <c r="AA20" s="47"/>
    </row>
    <row r="21" spans="1:27" ht="21">
      <c r="A21" s="47"/>
      <c r="B21" s="78" t="s">
        <v>647</v>
      </c>
      <c r="C21" s="78"/>
      <c r="D21" s="78"/>
      <c r="E21" s="78"/>
      <c r="F21" s="78"/>
      <c r="G21" s="78"/>
      <c r="H21" s="47"/>
      <c r="I21" s="47"/>
      <c r="J21" s="47"/>
      <c r="K21" s="47"/>
      <c r="L21" s="78"/>
      <c r="M21" s="47"/>
      <c r="N21" s="47"/>
      <c r="O21" s="47"/>
      <c r="P21" s="47"/>
      <c r="Q21" s="47"/>
      <c r="R21" s="47"/>
      <c r="S21" s="47"/>
      <c r="T21" s="47"/>
      <c r="U21" s="78"/>
      <c r="V21" s="47"/>
      <c r="W21" s="47"/>
      <c r="X21" s="47"/>
      <c r="Y21" s="47"/>
      <c r="Z21" s="47"/>
      <c r="AA21" s="47"/>
    </row>
  </sheetData>
  <sheetProtection algorithmName="SHA-512" hashValue="OZz67tkfjBVW7VfcKZTebta44k0csFgDKcGjalGYmk73w518RRDk2ovNqfuEkl60wqhQURmQ8uTYSjWhBl+LEg==" saltValue="X7nJFO9jviCxi2bJ9O5SNg==" spinCount="100000" sheet="1" objects="1" scenarios="1" selectLockedCells="1" selectUnlockedCells="1"/>
  <mergeCells count="37">
    <mergeCell ref="H4:K4"/>
    <mergeCell ref="H5:K5"/>
    <mergeCell ref="Z4:AC4"/>
    <mergeCell ref="Z5:AC5"/>
    <mergeCell ref="C12:D12"/>
    <mergeCell ref="P12:Q12"/>
    <mergeCell ref="C11:D11"/>
    <mergeCell ref="E9:F9"/>
    <mergeCell ref="M9:N9"/>
    <mergeCell ref="G10:H10"/>
    <mergeCell ref="K10:L10"/>
    <mergeCell ref="N11:O11"/>
    <mergeCell ref="L11:M11"/>
    <mergeCell ref="O10:P10"/>
    <mergeCell ref="P11:Q11"/>
    <mergeCell ref="Z11:AA11"/>
    <mergeCell ref="H11:I11"/>
    <mergeCell ref="J11:K11"/>
    <mergeCell ref="F12:G12"/>
    <mergeCell ref="H12:I12"/>
    <mergeCell ref="J12:K12"/>
    <mergeCell ref="L12:M12"/>
    <mergeCell ref="N12:O12"/>
    <mergeCell ref="AF11:AG11"/>
    <mergeCell ref="A1:AG1"/>
    <mergeCell ref="A2:AG2"/>
    <mergeCell ref="G7:L7"/>
    <mergeCell ref="Z7:AE7"/>
    <mergeCell ref="W8:Z8"/>
    <mergeCell ref="U9:V9"/>
    <mergeCell ref="AA9:AB9"/>
    <mergeCell ref="V10:W10"/>
    <mergeCell ref="S11:T11"/>
    <mergeCell ref="U11:V11"/>
    <mergeCell ref="W11:X11"/>
    <mergeCell ref="AC11:AD11"/>
    <mergeCell ref="F11:G11"/>
  </mergeCells>
  <phoneticPr fontId="3" type="noConversion"/>
  <pageMargins left="0.21" right="0.11811023622047245" top="0.56000000000000005" bottom="0.15748031496062992" header="0.11811023622047245" footer="0.11811023622047245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zoomScale="120" zoomScaleNormal="120" workbookViewId="0">
      <selection activeCell="I11" sqref="I11"/>
    </sheetView>
  </sheetViews>
  <sheetFormatPr defaultColWidth="6.7109375" defaultRowHeight="16.5"/>
  <cols>
    <col min="1" max="1" width="4.28515625" style="301" customWidth="1"/>
    <col min="2" max="2" width="17.85546875" style="6" customWidth="1"/>
    <col min="3" max="3" width="8.28515625" style="10" customWidth="1"/>
    <col min="4" max="4" width="8" style="10" customWidth="1"/>
    <col min="5" max="13" width="6.7109375" style="10" customWidth="1"/>
    <col min="14" max="16384" width="6.7109375" style="6"/>
  </cols>
  <sheetData>
    <row r="1" spans="1:13">
      <c r="B1" s="386" t="s">
        <v>574</v>
      </c>
      <c r="C1" s="386"/>
      <c r="D1" s="386"/>
      <c r="E1" s="386"/>
      <c r="F1" s="386"/>
      <c r="G1" s="15"/>
      <c r="H1" s="15"/>
      <c r="I1" s="15"/>
      <c r="J1" s="15"/>
      <c r="K1" s="15"/>
      <c r="L1" s="15"/>
      <c r="M1" s="15">
        <v>10.14</v>
      </c>
    </row>
    <row r="2" spans="1:13" ht="42" customHeight="1">
      <c r="A2" s="302"/>
      <c r="B2" s="5" t="s">
        <v>0</v>
      </c>
      <c r="C2" s="11" t="s">
        <v>1</v>
      </c>
      <c r="D2" s="2" t="s">
        <v>110</v>
      </c>
      <c r="E2" s="2" t="s">
        <v>111</v>
      </c>
      <c r="F2" s="2" t="s">
        <v>615</v>
      </c>
      <c r="G2" s="2" t="s">
        <v>292</v>
      </c>
      <c r="H2" s="2" t="s">
        <v>293</v>
      </c>
      <c r="I2" s="2" t="s">
        <v>294</v>
      </c>
      <c r="J2" s="2" t="s">
        <v>295</v>
      </c>
      <c r="K2" s="2" t="s">
        <v>296</v>
      </c>
      <c r="L2" s="2" t="s">
        <v>297</v>
      </c>
      <c r="M2" s="2" t="s">
        <v>298</v>
      </c>
    </row>
    <row r="3" spans="1:13">
      <c r="A3" s="298">
        <v>2</v>
      </c>
      <c r="B3" s="9" t="s">
        <v>112</v>
      </c>
      <c r="C3" s="11" t="s">
        <v>113</v>
      </c>
      <c r="D3" s="11" t="s">
        <v>114</v>
      </c>
      <c r="E3" s="11" t="s">
        <v>115</v>
      </c>
      <c r="F3" s="11" t="s">
        <v>116</v>
      </c>
      <c r="G3" s="11" t="s">
        <v>117</v>
      </c>
      <c r="H3" s="11" t="s">
        <v>118</v>
      </c>
      <c r="I3" s="11" t="s">
        <v>119</v>
      </c>
      <c r="J3" s="11" t="s">
        <v>120</v>
      </c>
      <c r="K3" s="11" t="s">
        <v>121</v>
      </c>
      <c r="L3" s="11" t="s">
        <v>122</v>
      </c>
      <c r="M3" s="11" t="s">
        <v>123</v>
      </c>
    </row>
    <row r="4" spans="1:13">
      <c r="A4" s="298">
        <v>5</v>
      </c>
      <c r="B4" s="9" t="s">
        <v>124</v>
      </c>
      <c r="C4" s="11" t="s">
        <v>125</v>
      </c>
      <c r="D4" s="11" t="s">
        <v>126</v>
      </c>
      <c r="E4" s="11" t="s">
        <v>127</v>
      </c>
      <c r="F4" s="11" t="s">
        <v>128</v>
      </c>
      <c r="G4" s="11" t="s">
        <v>129</v>
      </c>
      <c r="H4" s="11" t="s">
        <v>130</v>
      </c>
      <c r="I4" s="11" t="s">
        <v>131</v>
      </c>
      <c r="J4" s="11" t="s">
        <v>132</v>
      </c>
      <c r="K4" s="11" t="s">
        <v>133</v>
      </c>
      <c r="L4" s="11" t="s">
        <v>134</v>
      </c>
      <c r="M4" s="12"/>
    </row>
    <row r="5" spans="1:13">
      <c r="A5" s="298">
        <v>3</v>
      </c>
      <c r="B5" s="9" t="s">
        <v>135</v>
      </c>
      <c r="C5" s="11" t="s">
        <v>136</v>
      </c>
      <c r="D5" s="11" t="s">
        <v>137</v>
      </c>
      <c r="E5" s="11" t="s">
        <v>138</v>
      </c>
      <c r="F5" s="11" t="s">
        <v>139</v>
      </c>
      <c r="G5" s="11" t="s">
        <v>140</v>
      </c>
      <c r="H5" s="11" t="s">
        <v>141</v>
      </c>
      <c r="I5" s="11" t="s">
        <v>142</v>
      </c>
      <c r="J5" s="11" t="s">
        <v>143</v>
      </c>
      <c r="K5" s="11" t="s">
        <v>144</v>
      </c>
      <c r="L5" s="11" t="s">
        <v>145</v>
      </c>
      <c r="M5" s="11" t="s">
        <v>146</v>
      </c>
    </row>
    <row r="6" spans="1:13">
      <c r="A6" s="298">
        <v>1</v>
      </c>
      <c r="B6" s="9" t="s">
        <v>147</v>
      </c>
      <c r="C6" s="11" t="s">
        <v>148</v>
      </c>
      <c r="D6" s="11" t="s">
        <v>149</v>
      </c>
      <c r="E6" s="11" t="s">
        <v>150</v>
      </c>
      <c r="F6" s="11" t="s">
        <v>151</v>
      </c>
      <c r="G6" s="11" t="s">
        <v>152</v>
      </c>
      <c r="H6" s="11" t="s">
        <v>153</v>
      </c>
      <c r="I6" s="11" t="s">
        <v>154</v>
      </c>
      <c r="J6" s="11" t="s">
        <v>155</v>
      </c>
      <c r="K6" s="11" t="s">
        <v>156</v>
      </c>
      <c r="L6" s="11" t="s">
        <v>157</v>
      </c>
      <c r="M6" s="11" t="s">
        <v>158</v>
      </c>
    </row>
    <row r="7" spans="1:13">
      <c r="A7" s="298">
        <v>4</v>
      </c>
      <c r="B7" s="9" t="s">
        <v>159</v>
      </c>
      <c r="C7" s="11" t="s">
        <v>148</v>
      </c>
      <c r="D7" s="11" t="s">
        <v>149</v>
      </c>
      <c r="E7" s="11" t="s">
        <v>150</v>
      </c>
      <c r="F7" s="11" t="s">
        <v>161</v>
      </c>
      <c r="G7" s="11" t="s">
        <v>162</v>
      </c>
      <c r="H7" s="11" t="s">
        <v>163</v>
      </c>
      <c r="I7" s="11" t="s">
        <v>164</v>
      </c>
      <c r="J7" s="11" t="s">
        <v>165</v>
      </c>
      <c r="K7" s="11" t="s">
        <v>166</v>
      </c>
      <c r="L7" s="11" t="s">
        <v>167</v>
      </c>
      <c r="M7" s="11" t="s">
        <v>168</v>
      </c>
    </row>
  </sheetData>
  <mergeCells count="1">
    <mergeCell ref="B1:F1"/>
  </mergeCells>
  <phoneticPr fontId="3" type="noConversion"/>
  <conditionalFormatting sqref="G1:M1">
    <cfRule type="duplicateValues" dxfId="8" priority="5"/>
  </conditionalFormatting>
  <conditionalFormatting sqref="F6:M7">
    <cfRule type="duplicateValues" dxfId="7" priority="4"/>
  </conditionalFormatting>
  <conditionalFormatting sqref="F3:M5">
    <cfRule type="duplicateValues" dxfId="6" priority="10"/>
  </conditionalFormatting>
  <printOptions horizontalCentered="1"/>
  <pageMargins left="0.19685039370078741" right="0.11811023622047245" top="0.15748031496062992" bottom="0.15748031496062992" header="0.11811023622047245" footer="0.11811023622047245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Z23"/>
  <sheetViews>
    <sheetView topLeftCell="A7" workbookViewId="0">
      <selection activeCell="AB12" sqref="AB12"/>
    </sheetView>
  </sheetViews>
  <sheetFormatPr defaultRowHeight="12.75"/>
  <cols>
    <col min="1" max="1" width="5.42578125" customWidth="1"/>
    <col min="2" max="26" width="3.42578125" customWidth="1"/>
    <col min="27" max="27" width="4.28515625" customWidth="1"/>
  </cols>
  <sheetData>
    <row r="1" spans="1:26" ht="34.5" customHeight="1">
      <c r="A1" s="427" t="s">
        <v>859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</row>
    <row r="2" spans="1:26" ht="32.25" customHeight="1">
      <c r="A2" s="428" t="s">
        <v>635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</row>
    <row r="3" spans="1:26" ht="19.5">
      <c r="A3" s="47"/>
      <c r="B3" s="47"/>
      <c r="C3" s="47"/>
      <c r="D3" s="47"/>
      <c r="E3" s="47"/>
      <c r="F3" s="47"/>
      <c r="G3" s="47"/>
      <c r="H3" s="48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21">
      <c r="A4" s="47"/>
      <c r="B4" s="49"/>
      <c r="C4" s="49"/>
      <c r="D4" s="49"/>
      <c r="E4" s="49"/>
      <c r="F4" s="49"/>
      <c r="G4" s="413" t="s">
        <v>618</v>
      </c>
      <c r="H4" s="413"/>
      <c r="I4" s="413"/>
      <c r="J4" s="413"/>
      <c r="K4" s="49"/>
      <c r="L4" s="49"/>
      <c r="M4" s="49"/>
      <c r="N4" s="49"/>
      <c r="O4" s="49"/>
      <c r="P4" s="49"/>
      <c r="Q4" s="50"/>
      <c r="R4" s="50"/>
      <c r="S4" s="50"/>
      <c r="T4" s="50"/>
      <c r="U4" s="405" t="s">
        <v>619</v>
      </c>
      <c r="V4" s="405"/>
      <c r="W4" s="405"/>
      <c r="X4" s="405"/>
      <c r="Y4" s="50"/>
      <c r="Z4" s="50"/>
    </row>
    <row r="5" spans="1:26" ht="21">
      <c r="A5" s="51"/>
      <c r="B5" s="49"/>
      <c r="C5" s="49"/>
      <c r="D5" s="49"/>
      <c r="E5" s="49"/>
      <c r="F5" s="49"/>
      <c r="G5" s="413" t="s">
        <v>620</v>
      </c>
      <c r="H5" s="413"/>
      <c r="I5" s="413"/>
      <c r="J5" s="413"/>
      <c r="K5" s="49"/>
      <c r="L5" s="49"/>
      <c r="M5" s="49"/>
      <c r="N5" s="49"/>
      <c r="O5" s="49"/>
      <c r="P5" s="49"/>
      <c r="Q5" s="50"/>
      <c r="R5" s="50"/>
      <c r="S5" s="50"/>
      <c r="T5" s="50"/>
      <c r="U5" s="50"/>
      <c r="V5" s="405" t="s">
        <v>621</v>
      </c>
      <c r="W5" s="405"/>
      <c r="X5" s="50"/>
      <c r="Y5" s="50"/>
      <c r="Z5" s="50"/>
    </row>
    <row r="6" spans="1:26" ht="14.25" customHeight="1">
      <c r="A6" s="52"/>
      <c r="B6" s="53"/>
      <c r="C6" s="53"/>
      <c r="D6" s="53"/>
      <c r="E6" s="53"/>
      <c r="F6" s="53"/>
      <c r="G6" s="53"/>
      <c r="H6" s="54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6"/>
      <c r="W6" s="55"/>
      <c r="X6" s="55"/>
      <c r="Y6" s="55"/>
      <c r="Z6" s="55"/>
    </row>
    <row r="7" spans="1:26" ht="39.950000000000003" customHeight="1">
      <c r="A7" s="57"/>
      <c r="B7" s="58"/>
      <c r="C7" s="58"/>
      <c r="D7" s="58"/>
      <c r="E7" s="59"/>
      <c r="F7" s="60"/>
      <c r="G7" s="429" t="s">
        <v>622</v>
      </c>
      <c r="H7" s="429"/>
      <c r="I7" s="429"/>
      <c r="J7" s="429"/>
      <c r="K7" s="60"/>
      <c r="L7" s="61"/>
      <c r="M7" s="58"/>
      <c r="N7" s="58"/>
      <c r="O7" s="62"/>
      <c r="P7" s="62"/>
      <c r="Q7" s="57"/>
      <c r="R7" s="57"/>
      <c r="S7" s="57"/>
      <c r="T7" s="63"/>
      <c r="U7" s="424" t="s">
        <v>623</v>
      </c>
      <c r="V7" s="429"/>
      <c r="W7" s="429"/>
      <c r="X7" s="429"/>
      <c r="Y7" s="430"/>
      <c r="Z7" s="57"/>
    </row>
    <row r="8" spans="1:26" ht="39.950000000000003" customHeight="1">
      <c r="A8" s="57"/>
      <c r="B8" s="58"/>
      <c r="C8" s="64"/>
      <c r="D8" s="65"/>
      <c r="E8" s="64"/>
      <c r="F8" s="64"/>
      <c r="G8" s="58"/>
      <c r="H8" s="62"/>
      <c r="I8" s="62"/>
      <c r="J8" s="58"/>
      <c r="K8" s="64"/>
      <c r="L8" s="65"/>
      <c r="M8" s="64"/>
      <c r="N8" s="64"/>
      <c r="O8" s="58"/>
      <c r="P8" s="58"/>
      <c r="Q8" s="57"/>
      <c r="R8" s="57"/>
      <c r="S8" s="64"/>
      <c r="T8" s="65"/>
      <c r="U8" s="64"/>
      <c r="V8" s="64"/>
      <c r="W8" s="57"/>
      <c r="X8" s="57"/>
      <c r="Y8" s="63"/>
      <c r="Z8" s="57"/>
    </row>
    <row r="9" spans="1:26" ht="39.950000000000003" customHeight="1">
      <c r="A9" s="57"/>
      <c r="B9" s="58"/>
      <c r="C9" s="66"/>
      <c r="D9" s="429" t="s">
        <v>624</v>
      </c>
      <c r="E9" s="431"/>
      <c r="F9" s="58"/>
      <c r="G9" s="67"/>
      <c r="H9" s="57"/>
      <c r="I9" s="58"/>
      <c r="J9" s="58"/>
      <c r="K9" s="66"/>
      <c r="L9" s="429" t="s">
        <v>625</v>
      </c>
      <c r="M9" s="431"/>
      <c r="N9" s="58"/>
      <c r="O9" s="66"/>
      <c r="P9" s="57"/>
      <c r="Q9" s="57"/>
      <c r="R9" s="65"/>
      <c r="S9" s="426">
        <v>2</v>
      </c>
      <c r="T9" s="432"/>
      <c r="U9" s="432"/>
      <c r="V9" s="433"/>
      <c r="W9" s="57"/>
      <c r="X9" s="57"/>
      <c r="Y9" s="63"/>
      <c r="Z9" s="57"/>
    </row>
    <row r="10" spans="1:26" ht="39.950000000000003" customHeight="1">
      <c r="A10" s="57"/>
      <c r="B10" s="63"/>
      <c r="C10" s="68"/>
      <c r="D10" s="57"/>
      <c r="E10" s="63"/>
      <c r="F10" s="424" t="s">
        <v>626</v>
      </c>
      <c r="G10" s="425"/>
      <c r="H10" s="66"/>
      <c r="I10" s="57"/>
      <c r="J10" s="63"/>
      <c r="K10" s="68"/>
      <c r="L10" s="57"/>
      <c r="M10" s="57"/>
      <c r="N10" s="63"/>
      <c r="O10" s="68"/>
      <c r="P10" s="69"/>
      <c r="Q10" s="63"/>
      <c r="R10" s="426">
        <v>1</v>
      </c>
      <c r="S10" s="425"/>
      <c r="T10" s="57"/>
      <c r="U10" s="57"/>
      <c r="V10" s="70"/>
      <c r="W10" s="68"/>
      <c r="X10" s="69"/>
      <c r="Y10" s="57"/>
      <c r="Z10" s="66"/>
    </row>
    <row r="11" spans="1:26" ht="19.5">
      <c r="A11" s="57"/>
      <c r="B11" s="420">
        <v>1</v>
      </c>
      <c r="C11" s="421"/>
      <c r="D11" s="58"/>
      <c r="E11" s="420">
        <v>2</v>
      </c>
      <c r="F11" s="422"/>
      <c r="G11" s="420">
        <v>3</v>
      </c>
      <c r="H11" s="422"/>
      <c r="I11" s="58"/>
      <c r="J11" s="423">
        <v>4</v>
      </c>
      <c r="K11" s="422"/>
      <c r="L11" s="58"/>
      <c r="M11" s="58"/>
      <c r="N11" s="423">
        <v>5</v>
      </c>
      <c r="O11" s="421"/>
      <c r="P11" s="71"/>
      <c r="Q11" s="392" t="s">
        <v>627</v>
      </c>
      <c r="R11" s="392"/>
      <c r="S11" s="392" t="s">
        <v>628</v>
      </c>
      <c r="T11" s="392"/>
      <c r="U11" s="57"/>
      <c r="V11" s="392" t="s">
        <v>629</v>
      </c>
      <c r="W11" s="392"/>
      <c r="X11" s="57"/>
      <c r="Y11" s="392" t="s">
        <v>630</v>
      </c>
      <c r="Z11" s="392"/>
    </row>
    <row r="12" spans="1:26" ht="142.5" customHeight="1">
      <c r="A12" s="72"/>
      <c r="B12" s="419" t="str">
        <f>VLOOKUP(B11,二,2,0)</f>
        <v>蘭潭國小A</v>
      </c>
      <c r="C12" s="419"/>
      <c r="D12" s="73"/>
      <c r="E12" s="419" t="str">
        <f>VLOOKUP(E11,二,2,0)</f>
        <v>嘉北國小</v>
      </c>
      <c r="F12" s="419"/>
      <c r="G12" s="419" t="str">
        <f>VLOOKUP(G11,二,2,0)</f>
        <v>宣信國小</v>
      </c>
      <c r="H12" s="419"/>
      <c r="I12" s="73"/>
      <c r="J12" s="419" t="str">
        <f>VLOOKUP(J11,二,2,0)</f>
        <v>蘭潭國小B</v>
      </c>
      <c r="K12" s="419"/>
      <c r="L12" s="419"/>
      <c r="M12" s="419"/>
      <c r="N12" s="419" t="str">
        <f>VLOOKUP(N11,二,2,0)</f>
        <v>興嘉國小</v>
      </c>
      <c r="O12" s="419"/>
      <c r="P12" s="85"/>
      <c r="Q12" s="414"/>
      <c r="R12" s="414"/>
      <c r="S12" s="414"/>
      <c r="T12" s="414"/>
      <c r="U12" s="74"/>
      <c r="V12" s="414"/>
      <c r="W12" s="414"/>
      <c r="X12" s="74"/>
      <c r="Y12" s="414"/>
      <c r="Z12" s="414"/>
    </row>
    <row r="13" spans="1:26">
      <c r="A13" s="75"/>
      <c r="B13" s="415"/>
      <c r="C13" s="415"/>
      <c r="D13" s="416"/>
      <c r="E13" s="416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75"/>
      <c r="Q13" s="76"/>
      <c r="R13" s="76"/>
      <c r="S13" s="417"/>
      <c r="T13" s="417"/>
      <c r="U13" s="418"/>
      <c r="V13" s="418"/>
      <c r="W13" s="417"/>
      <c r="X13" s="417"/>
      <c r="Y13" s="417"/>
      <c r="Z13" s="417"/>
    </row>
    <row r="14" spans="1:26" ht="16.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6.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6.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21">
      <c r="A17" s="77"/>
      <c r="B17" s="413" t="s">
        <v>631</v>
      </c>
      <c r="C17" s="413"/>
      <c r="D17" s="413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7"/>
      <c r="S17" s="47"/>
      <c r="T17" s="78"/>
      <c r="U17" s="47"/>
      <c r="V17" s="47"/>
      <c r="W17" s="47"/>
      <c r="X17" s="47"/>
      <c r="Y17" s="47"/>
      <c r="Z17" s="47"/>
    </row>
    <row r="18" spans="1:26" ht="21">
      <c r="A18" s="77"/>
      <c r="B18" s="79"/>
      <c r="C18" s="79"/>
      <c r="D18" s="79"/>
      <c r="E18" s="80"/>
      <c r="F18" s="80"/>
      <c r="G18" s="80"/>
      <c r="H18" s="81"/>
      <c r="I18" s="81"/>
      <c r="J18" s="81"/>
      <c r="K18" s="81"/>
      <c r="L18" s="82"/>
      <c r="M18" s="81"/>
      <c r="N18" s="81"/>
      <c r="O18" s="81"/>
      <c r="P18" s="81"/>
      <c r="Q18" s="81"/>
      <c r="R18" s="47"/>
      <c r="S18" s="47"/>
      <c r="T18" s="78"/>
      <c r="U18" s="47"/>
      <c r="V18" s="47"/>
      <c r="W18" s="47"/>
      <c r="X18" s="47"/>
      <c r="Y18" s="47"/>
      <c r="Z18" s="47"/>
    </row>
    <row r="19" spans="1:26" ht="21">
      <c r="A19" s="77"/>
      <c r="B19" s="413" t="s">
        <v>632</v>
      </c>
      <c r="C19" s="413"/>
      <c r="D19" s="413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7"/>
      <c r="S19" s="47"/>
      <c r="T19" s="78"/>
      <c r="U19" s="47"/>
      <c r="V19" s="47"/>
      <c r="W19" s="47"/>
      <c r="X19" s="47"/>
      <c r="Y19" s="47"/>
      <c r="Z19" s="47"/>
    </row>
    <row r="20" spans="1:26" ht="21">
      <c r="A20" s="77"/>
      <c r="B20" s="79"/>
      <c r="C20" s="79"/>
      <c r="D20" s="79"/>
      <c r="E20" s="80"/>
      <c r="F20" s="80"/>
      <c r="G20" s="80"/>
      <c r="H20" s="81"/>
      <c r="I20" s="81"/>
      <c r="J20" s="81"/>
      <c r="K20" s="81"/>
      <c r="L20" s="82"/>
      <c r="M20" s="81"/>
      <c r="N20" s="81"/>
      <c r="O20" s="81"/>
      <c r="P20" s="81"/>
      <c r="Q20" s="81"/>
      <c r="R20" s="47"/>
      <c r="S20" s="47"/>
      <c r="T20" s="78"/>
      <c r="U20" s="47"/>
      <c r="V20" s="47"/>
      <c r="W20" s="47"/>
      <c r="X20" s="47"/>
      <c r="Y20" s="47"/>
      <c r="Z20" s="47"/>
    </row>
    <row r="21" spans="1:26" ht="21">
      <c r="A21" s="77"/>
      <c r="B21" s="413" t="s">
        <v>633</v>
      </c>
      <c r="C21" s="413"/>
      <c r="D21" s="413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7"/>
      <c r="S21" s="47"/>
      <c r="T21" s="78"/>
      <c r="U21" s="47"/>
      <c r="V21" s="47"/>
      <c r="W21" s="47"/>
      <c r="X21" s="47"/>
      <c r="Y21" s="47"/>
      <c r="Z21" s="47"/>
    </row>
    <row r="22" spans="1:26" ht="21">
      <c r="A22" s="83"/>
      <c r="B22" s="79"/>
      <c r="C22" s="79"/>
      <c r="D22" s="79"/>
      <c r="E22" s="80"/>
      <c r="F22" s="80"/>
      <c r="G22" s="80"/>
      <c r="H22" s="81"/>
      <c r="I22" s="81"/>
      <c r="J22" s="81"/>
      <c r="K22" s="81"/>
      <c r="L22" s="82"/>
      <c r="M22" s="81"/>
      <c r="N22" s="81"/>
      <c r="O22" s="81"/>
      <c r="P22" s="81"/>
      <c r="Q22" s="81"/>
      <c r="R22" s="84"/>
      <c r="S22" s="84"/>
      <c r="T22" s="84"/>
      <c r="U22" s="84"/>
      <c r="V22" s="84"/>
      <c r="W22" s="84"/>
      <c r="X22" s="84"/>
      <c r="Y22" s="84"/>
      <c r="Z22" s="84"/>
    </row>
    <row r="23" spans="1:26" ht="21">
      <c r="A23" s="83"/>
      <c r="B23" s="411" t="s">
        <v>634</v>
      </c>
      <c r="C23" s="411"/>
      <c r="D23" s="411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84"/>
      <c r="S23" s="84"/>
      <c r="T23" s="84"/>
      <c r="U23" s="84"/>
      <c r="V23" s="84"/>
      <c r="W23" s="84"/>
      <c r="X23" s="84"/>
      <c r="Y23" s="84"/>
      <c r="Z23" s="84"/>
    </row>
  </sheetData>
  <sheetProtection algorithmName="SHA-512" hashValue="ev/x4biCbQiiQ05pwdp+/WD1uLvvGpO6Kg2WiyW7YHMB8f6FIo+ubjaxAwpE9h0kDnMXbrGNMscmhLG2wAGtNg==" saltValue="3hQLOVzCPTI1yzXVfgiuAw==" spinCount="100000" sheet="1" objects="1" scenarios="1" selectLockedCells="1" selectUnlockedCells="1"/>
  <mergeCells count="51">
    <mergeCell ref="F10:G10"/>
    <mergeCell ref="R10:S10"/>
    <mergeCell ref="A1:Z1"/>
    <mergeCell ref="A2:Z2"/>
    <mergeCell ref="G4:J4"/>
    <mergeCell ref="U4:X4"/>
    <mergeCell ref="G5:J5"/>
    <mergeCell ref="V5:W5"/>
    <mergeCell ref="G7:J7"/>
    <mergeCell ref="U7:Y7"/>
    <mergeCell ref="D9:E9"/>
    <mergeCell ref="L9:M9"/>
    <mergeCell ref="S9:V9"/>
    <mergeCell ref="S11:T11"/>
    <mergeCell ref="V11:W11"/>
    <mergeCell ref="Y11:Z11"/>
    <mergeCell ref="B12:C12"/>
    <mergeCell ref="E12:F12"/>
    <mergeCell ref="G12:H12"/>
    <mergeCell ref="J12:K12"/>
    <mergeCell ref="L12:M12"/>
    <mergeCell ref="N12:O12"/>
    <mergeCell ref="B11:C11"/>
    <mergeCell ref="E11:F11"/>
    <mergeCell ref="G11:H11"/>
    <mergeCell ref="J11:K11"/>
    <mergeCell ref="N11:O11"/>
    <mergeCell ref="Q11:R11"/>
    <mergeCell ref="Q12:R12"/>
    <mergeCell ref="S12:T12"/>
    <mergeCell ref="V12:W12"/>
    <mergeCell ref="Y12:Z12"/>
    <mergeCell ref="B13:C13"/>
    <mergeCell ref="D13:E13"/>
    <mergeCell ref="F13:G13"/>
    <mergeCell ref="H13:I13"/>
    <mergeCell ref="J13:K13"/>
    <mergeCell ref="L13:M13"/>
    <mergeCell ref="N13:O13"/>
    <mergeCell ref="S13:T13"/>
    <mergeCell ref="U13:V13"/>
    <mergeCell ref="W13:X13"/>
    <mergeCell ref="Y13:Z13"/>
    <mergeCell ref="B23:D23"/>
    <mergeCell ref="E23:Q23"/>
    <mergeCell ref="B17:D17"/>
    <mergeCell ref="E17:Q17"/>
    <mergeCell ref="B19:D19"/>
    <mergeCell ref="E19:Q19"/>
    <mergeCell ref="B21:D21"/>
    <mergeCell ref="E21:Q21"/>
  </mergeCells>
  <phoneticPr fontId="3" type="noConversion"/>
  <pageMargins left="0.31496062992125984" right="0.11811023622047245" top="0.35433070866141736" bottom="0.35433070866141736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20" zoomScaleNormal="120" workbookViewId="0">
      <selection activeCell="L14" sqref="L14"/>
    </sheetView>
  </sheetViews>
  <sheetFormatPr defaultColWidth="6.7109375" defaultRowHeight="16.5"/>
  <cols>
    <col min="1" max="1" width="3.5703125" style="297" customWidth="1"/>
    <col min="2" max="2" width="17.85546875" style="6" customWidth="1"/>
    <col min="3" max="3" width="8.28515625" style="10" customWidth="1"/>
    <col min="4" max="4" width="8" style="10" customWidth="1"/>
    <col min="5" max="13" width="6.7109375" style="10" customWidth="1"/>
    <col min="14" max="16384" width="6.7109375" style="6"/>
  </cols>
  <sheetData>
    <row r="1" spans="1:13">
      <c r="B1" s="388" t="s">
        <v>1016</v>
      </c>
      <c r="C1" s="388"/>
      <c r="D1" s="388"/>
      <c r="E1" s="388"/>
      <c r="F1" s="388"/>
      <c r="G1" s="15"/>
      <c r="H1" s="15"/>
      <c r="I1" s="15"/>
      <c r="J1" s="15"/>
      <c r="K1" s="15"/>
      <c r="L1" s="15"/>
      <c r="M1" s="34">
        <v>10.14</v>
      </c>
    </row>
    <row r="2" spans="1:13" ht="42" customHeight="1">
      <c r="A2" s="298"/>
      <c r="B2" s="5" t="s">
        <v>0</v>
      </c>
      <c r="C2" s="11" t="s">
        <v>1</v>
      </c>
      <c r="D2" s="2" t="s">
        <v>110</v>
      </c>
      <c r="E2" s="2" t="s">
        <v>111</v>
      </c>
      <c r="F2" s="2" t="s">
        <v>611</v>
      </c>
      <c r="G2" s="2" t="s">
        <v>292</v>
      </c>
      <c r="H2" s="2" t="s">
        <v>293</v>
      </c>
      <c r="I2" s="2" t="s">
        <v>294</v>
      </c>
      <c r="J2" s="2" t="s">
        <v>295</v>
      </c>
      <c r="K2" s="2" t="s">
        <v>296</v>
      </c>
      <c r="L2" s="2" t="s">
        <v>297</v>
      </c>
      <c r="M2" s="2" t="s">
        <v>298</v>
      </c>
    </row>
    <row r="3" spans="1:13">
      <c r="A3" s="298">
        <v>6</v>
      </c>
      <c r="B3" s="9" t="s">
        <v>289</v>
      </c>
      <c r="C3" s="11" t="s">
        <v>234</v>
      </c>
      <c r="D3" s="11" t="s">
        <v>235</v>
      </c>
      <c r="E3" s="12"/>
      <c r="F3" s="11" t="s">
        <v>236</v>
      </c>
      <c r="G3" s="11" t="s">
        <v>237</v>
      </c>
      <c r="H3" s="11" t="s">
        <v>238</v>
      </c>
      <c r="I3" s="11" t="s">
        <v>239</v>
      </c>
      <c r="J3" s="11" t="s">
        <v>240</v>
      </c>
      <c r="K3" s="11" t="s">
        <v>241</v>
      </c>
      <c r="L3" s="11" t="s">
        <v>242</v>
      </c>
      <c r="M3" s="11" t="s">
        <v>243</v>
      </c>
    </row>
    <row r="4" spans="1:13">
      <c r="A4" s="298">
        <v>2</v>
      </c>
      <c r="B4" s="9" t="s">
        <v>291</v>
      </c>
      <c r="C4" s="11" t="s">
        <v>234</v>
      </c>
      <c r="D4" s="11" t="s">
        <v>235</v>
      </c>
      <c r="E4" s="12"/>
      <c r="F4" s="11" t="s">
        <v>244</v>
      </c>
      <c r="G4" s="11" t="s">
        <v>245</v>
      </c>
      <c r="H4" s="11" t="s">
        <v>246</v>
      </c>
      <c r="I4" s="11" t="s">
        <v>247</v>
      </c>
      <c r="J4" s="11" t="s">
        <v>248</v>
      </c>
      <c r="K4" s="11" t="s">
        <v>249</v>
      </c>
      <c r="L4" s="11" t="s">
        <v>250</v>
      </c>
      <c r="M4" s="11" t="s">
        <v>251</v>
      </c>
    </row>
    <row r="5" spans="1:13" ht="16.5" customHeight="1">
      <c r="A5" s="298">
        <v>1</v>
      </c>
      <c r="B5" s="9" t="s">
        <v>252</v>
      </c>
      <c r="C5" s="11" t="s">
        <v>253</v>
      </c>
      <c r="D5" s="14" t="s">
        <v>254</v>
      </c>
      <c r="E5" s="11" t="s">
        <v>255</v>
      </c>
      <c r="F5" s="11" t="s">
        <v>256</v>
      </c>
      <c r="G5" s="11" t="s">
        <v>257</v>
      </c>
      <c r="H5" s="11" t="s">
        <v>258</v>
      </c>
      <c r="I5" s="11" t="s">
        <v>259</v>
      </c>
      <c r="J5" s="11" t="s">
        <v>260</v>
      </c>
      <c r="K5" s="11" t="s">
        <v>261</v>
      </c>
      <c r="L5" s="11" t="s">
        <v>262</v>
      </c>
      <c r="M5" s="11" t="s">
        <v>263</v>
      </c>
    </row>
    <row r="6" spans="1:13">
      <c r="A6" s="298">
        <v>4</v>
      </c>
      <c r="B6" s="9" t="s">
        <v>264</v>
      </c>
      <c r="C6" s="11" t="s">
        <v>253</v>
      </c>
      <c r="D6" s="11" t="s">
        <v>265</v>
      </c>
      <c r="E6" s="11" t="s">
        <v>266</v>
      </c>
      <c r="F6" s="11" t="s">
        <v>267</v>
      </c>
      <c r="G6" s="11" t="s">
        <v>268</v>
      </c>
      <c r="H6" s="11" t="s">
        <v>269</v>
      </c>
      <c r="I6" s="11" t="s">
        <v>270</v>
      </c>
      <c r="J6" s="11" t="s">
        <v>271</v>
      </c>
      <c r="K6" s="11" t="s">
        <v>272</v>
      </c>
      <c r="L6" s="11" t="s">
        <v>273</v>
      </c>
      <c r="M6" s="11" t="s">
        <v>274</v>
      </c>
    </row>
    <row r="7" spans="1:13">
      <c r="A7" s="298">
        <v>3</v>
      </c>
      <c r="B7" s="9" t="s">
        <v>275</v>
      </c>
      <c r="C7" s="11" t="s">
        <v>253</v>
      </c>
      <c r="D7" s="11" t="s">
        <v>276</v>
      </c>
      <c r="E7" s="11" t="s">
        <v>277</v>
      </c>
      <c r="F7" s="11" t="s">
        <v>278</v>
      </c>
      <c r="G7" s="11" t="s">
        <v>279</v>
      </c>
      <c r="H7" s="11" t="s">
        <v>280</v>
      </c>
      <c r="I7" s="11" t="s">
        <v>281</v>
      </c>
      <c r="J7" s="11" t="s">
        <v>282</v>
      </c>
      <c r="K7" s="11" t="s">
        <v>283</v>
      </c>
      <c r="L7" s="11" t="s">
        <v>284</v>
      </c>
      <c r="M7" s="11" t="s">
        <v>285</v>
      </c>
    </row>
    <row r="8" spans="1:13">
      <c r="A8" s="297">
        <v>5</v>
      </c>
      <c r="B8" s="353" t="s">
        <v>1006</v>
      </c>
      <c r="C8" s="12" t="s">
        <v>1007</v>
      </c>
      <c r="D8" s="12" t="s">
        <v>126</v>
      </c>
      <c r="E8" s="12"/>
      <c r="F8" s="12" t="s">
        <v>1008</v>
      </c>
      <c r="G8" s="12" t="s">
        <v>1009</v>
      </c>
      <c r="H8" s="12" t="s">
        <v>1010</v>
      </c>
      <c r="I8" s="12" t="s">
        <v>1011</v>
      </c>
      <c r="J8" s="12" t="s">
        <v>1012</v>
      </c>
      <c r="K8" s="12" t="s">
        <v>1013</v>
      </c>
      <c r="L8" s="12" t="s">
        <v>1014</v>
      </c>
      <c r="M8" s="12" t="s">
        <v>1015</v>
      </c>
    </row>
  </sheetData>
  <mergeCells count="1">
    <mergeCell ref="B1:F1"/>
  </mergeCells>
  <phoneticPr fontId="3" type="noConversion"/>
  <conditionalFormatting sqref="F3:M7 G1:L1">
    <cfRule type="duplicateValues" dxfId="5" priority="6"/>
  </conditionalFormatting>
  <printOptions horizontalCentered="1"/>
  <pageMargins left="0.19685039370078741" right="0.11811023622047245" top="0.15748031496062992" bottom="0.15748031496062992" header="0.11811023622047245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27</vt:i4>
      </vt:variant>
      <vt:variant>
        <vt:lpstr>已命名的範圍</vt:lpstr>
      </vt:variant>
      <vt:variant>
        <vt:i4>9</vt:i4>
      </vt:variant>
    </vt:vector>
  </HeadingPairs>
  <TitlesOfParts>
    <vt:vector size="36" baseType="lpstr">
      <vt:lpstr>賽程時間表</vt:lpstr>
      <vt:lpstr>一二三五六男女童國男高男女名單</vt:lpstr>
      <vt:lpstr>七八機關分齡名單</vt:lpstr>
      <vt:lpstr>九十社男女名單</vt:lpstr>
      <vt:lpstr>一男童籤表</vt:lpstr>
      <vt:lpstr>一男童團賽程表</vt:lpstr>
      <vt:lpstr>二女童籤表</vt:lpstr>
      <vt:lpstr>二女童團賽程表</vt:lpstr>
      <vt:lpstr>三國男籤表</vt:lpstr>
      <vt:lpstr>三國男團賽程表 </vt:lpstr>
      <vt:lpstr>五高男籤表</vt:lpstr>
      <vt:lpstr>五高男團體賽程表</vt:lpstr>
      <vt:lpstr>六高女籤表</vt:lpstr>
      <vt:lpstr>六高女團體賽程表</vt:lpstr>
      <vt:lpstr>七機關籤表</vt:lpstr>
      <vt:lpstr>七機關賽程表</vt:lpstr>
      <vt:lpstr>八分齡籤表</vt:lpstr>
      <vt:lpstr>八分齡初決賽程表 </vt:lpstr>
      <vt:lpstr>八分齡決賽程表</vt:lpstr>
      <vt:lpstr>九社男籤表</vt:lpstr>
      <vt:lpstr>九社男初賽程表</vt:lpstr>
      <vt:lpstr>九社男決賽程表</vt:lpstr>
      <vt:lpstr>九社男團決賽籤表</vt:lpstr>
      <vt:lpstr>十社女籤表</vt:lpstr>
      <vt:lpstr>十社女初決賽程表</vt:lpstr>
      <vt:lpstr>十社女決賽程表</vt:lpstr>
      <vt:lpstr>成績表</vt:lpstr>
      <vt:lpstr>一</vt:lpstr>
      <vt:lpstr>七</vt:lpstr>
      <vt:lpstr>九</vt:lpstr>
      <vt:lpstr>二</vt:lpstr>
      <vt:lpstr>八</vt:lpstr>
      <vt:lpstr>十</vt:lpstr>
      <vt:lpstr>三</vt:lpstr>
      <vt:lpstr>五</vt:lpstr>
      <vt:lpstr>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2022-10-06T12:11:18Z</cp:lastPrinted>
  <dcterms:created xsi:type="dcterms:W3CDTF">2022-10-03T15:14:38Z</dcterms:created>
  <dcterms:modified xsi:type="dcterms:W3CDTF">2022-10-07T04:40:54Z</dcterms:modified>
</cp:coreProperties>
</file>