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50" activeTab="0"/>
  </bookViews>
  <sheets>
    <sheet name="競速溜冰報名" sheetId="1" r:id="rId1"/>
    <sheet name="自由式報名" sheetId="2" r:id="rId2"/>
    <sheet name="紙本文件" sheetId="3" r:id="rId3"/>
    <sheet name="工作表3" sheetId="4" state="hidden" r:id="rId4"/>
  </sheets>
  <definedNames>
    <definedName name="_xlfn.IFERROR" hidden="1">#NAME?</definedName>
    <definedName name="_xlnm.Print_Titles" localSheetId="1">'自由式報名'!$1:$14</definedName>
    <definedName name="_xlnm.Print_Titles" localSheetId="0">'競速溜冰報名'!$1:$14</definedName>
    <definedName name="組別">'自由式報名'!$AL$1:$AL$40</definedName>
  </definedNames>
  <calcPr fullCalcOnLoad="1"/>
</workbook>
</file>

<file path=xl/sharedStrings.xml><?xml version="1.0" encoding="utf-8"?>
<sst xmlns="http://schemas.openxmlformats.org/spreadsheetml/2006/main" count="317" uniqueCount="152">
  <si>
    <t>※ 注意事項：</t>
  </si>
  <si>
    <t>1. 本報名資料須為同一學校或單位 。  ( 為方便作業，團隊也可將選手資料輸入在同一份報名電子資料檔 ) 並詳填 ( 領隊、管理、教練、單位 )等資料。</t>
  </si>
  <si>
    <t>2. 請由本表下方選擇比賽類別，再依類別輸入單位選手報名資料，報名費將自動統計，若有報名資料輸入 之相關問題，請洽羅教練 0933677457</t>
  </si>
  <si>
    <t>4. 報名資料輸入完成後，請先另存新檔，並詳細核對單位報名資料及報名費總計金額。</t>
  </si>
  <si>
    <t>6. 本會於收到報名檔並經核對無誤後，將以電子郵件通知報名聯絡人，若超過一週未收到電子郵件，請電洽羅教練查詢。</t>
  </si>
  <si>
    <t>7.  請單位詳填電子報名檔並詳細核對選手資料，以利大會作業。</t>
  </si>
  <si>
    <r>
      <t xml:space="preserve">                                                                                                               </t>
    </r>
    <r>
      <rPr>
        <sz val="14"/>
        <rFont val="新細明體"/>
        <family val="1"/>
      </rPr>
      <t>嘉義市體育會滑輪溜冰委員會</t>
    </r>
    <r>
      <rPr>
        <sz val="13"/>
        <rFont val="新細明體"/>
        <family val="1"/>
      </rPr>
      <t xml:space="preserve">  </t>
    </r>
    <r>
      <rPr>
        <sz val="11"/>
        <rFont val="新細明體"/>
        <family val="1"/>
      </rPr>
      <t xml:space="preserve"> 總幹事 羅賢益  敬啟</t>
    </r>
  </si>
  <si>
    <t>人數合計</t>
  </si>
  <si>
    <t>聯絡人</t>
  </si>
  <si>
    <t>聯絡人電話</t>
  </si>
  <si>
    <t>電子信箱</t>
  </si>
  <si>
    <t>編號   (由大會編列)</t>
  </si>
  <si>
    <t>報名費合計</t>
  </si>
  <si>
    <r>
      <t xml:space="preserve">( </t>
    </r>
    <r>
      <rPr>
        <sz val="12"/>
        <rFont val="新細明體"/>
        <family val="1"/>
      </rPr>
      <t>輸入資料請依領隊、管理、教練、單位、組別、選手姓名並在要參加之比賽項目欄內輸入數字</t>
    </r>
    <r>
      <rPr>
        <sz val="12"/>
        <rFont val="Times New Roman"/>
        <family val="1"/>
      </rPr>
      <t xml:space="preserve">  </t>
    </r>
    <r>
      <rPr>
        <sz val="16"/>
        <color indexed="12"/>
        <rFont val="Times New Roman"/>
        <family val="1"/>
      </rPr>
      <t xml:space="preserve">1 </t>
    </r>
    <r>
      <rPr>
        <sz val="12"/>
        <rFont val="標楷體"/>
        <family val="4"/>
      </rPr>
      <t xml:space="preserve"> </t>
    </r>
    <r>
      <rPr>
        <sz val="12"/>
        <rFont val="Times New Roman"/>
        <family val="1"/>
      </rPr>
      <t>)</t>
    </r>
  </si>
  <si>
    <t>競速溜冰</t>
  </si>
  <si>
    <t>自由式輪滑</t>
  </si>
  <si>
    <t>序</t>
  </si>
  <si>
    <t>領隊</t>
  </si>
  <si>
    <t>管理</t>
  </si>
  <si>
    <t>教練</t>
  </si>
  <si>
    <t>單位名稱</t>
  </si>
  <si>
    <r>
      <t>組</t>
    </r>
    <r>
      <rPr>
        <sz val="14"/>
        <rFont val="Times New Roman"/>
        <family val="1"/>
      </rPr>
      <t xml:space="preserve">            </t>
    </r>
    <r>
      <rPr>
        <sz val="14"/>
        <rFont val="新細明體"/>
        <family val="1"/>
      </rPr>
      <t>別</t>
    </r>
  </si>
  <si>
    <t>選手姓名</t>
  </si>
  <si>
    <t>400M</t>
  </si>
  <si>
    <t>雙足</t>
  </si>
  <si>
    <t>交叉</t>
  </si>
  <si>
    <t>單足</t>
  </si>
  <si>
    <t>報  名  費</t>
  </si>
  <si>
    <t>組別</t>
  </si>
  <si>
    <t>例</t>
  </si>
  <si>
    <t>單位名稱：</t>
  </si>
  <si>
    <t>教      練：</t>
  </si>
  <si>
    <t>聯  絡  人：</t>
  </si>
  <si>
    <t xml:space="preserve"> 聯絡電話：</t>
  </si>
  <si>
    <t>E - mail ：</t>
  </si>
  <si>
    <t xml:space="preserve">                          項       目         類        別</t>
  </si>
  <si>
    <t xml:space="preserve">     競 速 溜 冰 項  目</t>
  </si>
  <si>
    <t>序號</t>
  </si>
  <si>
    <t xml:space="preserve">  組             別</t>
  </si>
  <si>
    <t xml:space="preserve"> 選手姓名</t>
  </si>
  <si>
    <t>200M</t>
  </si>
  <si>
    <t>雙足S形</t>
  </si>
  <si>
    <t>前溜交叉</t>
  </si>
  <si>
    <t>前溜單足</t>
  </si>
  <si>
    <t>※ 注意事項：</t>
  </si>
  <si>
    <r>
      <t>（1）報名以『學校為單位』報名單位請務必於報名表上</t>
    </r>
    <r>
      <rPr>
        <sz val="12"/>
        <color indexed="8"/>
        <rFont val="新細明體"/>
        <family val="1"/>
      </rPr>
      <t xml:space="preserve">( </t>
    </r>
    <r>
      <rPr>
        <sz val="12"/>
        <color indexed="8"/>
        <rFont val="新細明體"/>
        <family val="1"/>
      </rPr>
      <t>加蓋該單位大章</t>
    </r>
    <r>
      <rPr>
        <sz val="12"/>
        <color indexed="8"/>
        <rFont val="新細明體"/>
        <family val="1"/>
      </rPr>
      <t xml:space="preserve"> )</t>
    </r>
    <r>
      <rPr>
        <sz val="12"/>
        <color indexed="8"/>
        <rFont val="新細明體"/>
        <family val="1"/>
      </rPr>
      <t>，以備大會得以隨時抽驗之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新細明體"/>
        <family val="1"/>
      </rPr>
      <t>。</t>
    </r>
  </si>
  <si>
    <t>（2）同一單位，可填寫同一份報名表，但同一組別必須連續，不可跳躍。</t>
  </si>
  <si>
    <r>
      <t xml:space="preserve">〈3〉請輸入組別及選手姓名並在要參加之比賽項目欄內輸入數字 </t>
    </r>
    <r>
      <rPr>
        <sz val="14"/>
        <rFont val="新細明體"/>
        <family val="1"/>
      </rPr>
      <t xml:space="preserve"> </t>
    </r>
    <r>
      <rPr>
        <sz val="14"/>
        <color indexed="12"/>
        <rFont val="華康POP1體W9"/>
        <family val="5"/>
      </rPr>
      <t>1</t>
    </r>
    <r>
      <rPr>
        <sz val="12"/>
        <color indexed="8"/>
        <rFont val="新細明體"/>
        <family val="1"/>
      </rPr>
      <t xml:space="preserve"> </t>
    </r>
  </si>
  <si>
    <t>黃小明</t>
  </si>
  <si>
    <t>陳大明</t>
  </si>
  <si>
    <t>羅小強</t>
  </si>
  <si>
    <t>嘉義市志航國小</t>
  </si>
  <si>
    <t>自由式</t>
  </si>
  <si>
    <t xml:space="preserve"> </t>
  </si>
  <si>
    <t xml:space="preserve"> </t>
  </si>
  <si>
    <r>
      <t>3.單位輸入選手資料時(</t>
    </r>
    <r>
      <rPr>
        <sz val="11"/>
        <color indexed="48"/>
        <rFont val="新細明體"/>
        <family val="1"/>
      </rPr>
      <t>競速項目與自由式輪滑</t>
    </r>
    <r>
      <rPr>
        <sz val="11"/>
        <rFont val="新細明體"/>
        <family val="1"/>
      </rPr>
      <t>)項目報名表是分開的，</t>
    </r>
    <r>
      <rPr>
        <sz val="11"/>
        <color indexed="48"/>
        <rFont val="新細明體"/>
        <family val="1"/>
      </rPr>
      <t>請欲同時參加</t>
    </r>
    <r>
      <rPr>
        <sz val="11"/>
        <color indexed="10"/>
        <rFont val="新細明體"/>
        <family val="1"/>
      </rPr>
      <t>(競速暨自由式輪滑)的選手</t>
    </r>
    <r>
      <rPr>
        <sz val="11"/>
        <color indexed="48"/>
        <rFont val="新細明體"/>
        <family val="1"/>
      </rPr>
      <t>，</t>
    </r>
    <r>
      <rPr>
        <sz val="11"/>
        <rFont val="新細明體"/>
        <family val="1"/>
      </rPr>
      <t>請依選手參賽組別，分開輸入無誤即可。</t>
    </r>
  </si>
  <si>
    <t>幼童男子選手甲組</t>
  </si>
  <si>
    <t>幼童女子選手甲組</t>
  </si>
  <si>
    <t>國小一年級男子選手甲組</t>
  </si>
  <si>
    <t>國小一年級女子選手甲組</t>
  </si>
  <si>
    <t>國小二年級男子選手甲組</t>
  </si>
  <si>
    <t>國小二年級女子選手甲組</t>
  </si>
  <si>
    <t>國小三年級男子選手甲組</t>
  </si>
  <si>
    <t>國小三年級女子選手甲組</t>
  </si>
  <si>
    <t>國小四年級男子選手甲組</t>
  </si>
  <si>
    <t>國小四年級女子選手甲組</t>
  </si>
  <si>
    <t>國小五年級男子選手甲組</t>
  </si>
  <si>
    <t>國小五年級女子選手甲組</t>
  </si>
  <si>
    <t>國小六年級男子選手甲組</t>
  </si>
  <si>
    <t>國小六年級女子選手甲組</t>
  </si>
  <si>
    <t>幼童男子菁英組</t>
  </si>
  <si>
    <t>幼童女子菁英組</t>
  </si>
  <si>
    <t>國小一年級男子菁英組</t>
  </si>
  <si>
    <t>國小一年級女子菁英組</t>
  </si>
  <si>
    <t>國小二年級男子菁英組</t>
  </si>
  <si>
    <t>國小二年級女子菁英組</t>
  </si>
  <si>
    <t>國小三年級男子菁英組</t>
  </si>
  <si>
    <t>國小三年級女子菁英組</t>
  </si>
  <si>
    <t>國小四年級男子菁英組</t>
  </si>
  <si>
    <t>國小四年級女子菁英組</t>
  </si>
  <si>
    <t>國小五年級男子菁英組</t>
  </si>
  <si>
    <t>國小五年級女子菁英組</t>
  </si>
  <si>
    <t>國小六年級男子菁英組</t>
  </si>
  <si>
    <t>國小六年級女子菁英組</t>
  </si>
  <si>
    <t>國中男子菁英組</t>
  </si>
  <si>
    <t>國中女子菁英組</t>
  </si>
  <si>
    <t>公開男子菁英組</t>
  </si>
  <si>
    <t>公開女子菁英組</t>
  </si>
  <si>
    <t>高中男子菁英組</t>
  </si>
  <si>
    <t>高中女子菁英組</t>
  </si>
  <si>
    <t>國小男子高年級菁英組</t>
  </si>
  <si>
    <t>國小女子高年級菁英組</t>
  </si>
  <si>
    <t>國小男子中年級菁英組</t>
  </si>
  <si>
    <t>國小女子中年級菁英組</t>
  </si>
  <si>
    <t>國小男子低年級菁英組</t>
  </si>
  <si>
    <t>國小女子低年級菁英組</t>
  </si>
  <si>
    <t>1000M</t>
  </si>
  <si>
    <t>3.單位輸入選手資料時(競速項目與自由式輪滑)項目報名表是分開的，請欲同時參加(競速暨自由式輪滑)的選手，請依選手參賽組別，分開輸入無誤即可。</t>
  </si>
  <si>
    <t>王鈞鈞</t>
  </si>
  <si>
    <t xml:space="preserve"> </t>
  </si>
  <si>
    <t>200M</t>
  </si>
  <si>
    <t>嘉義市109年市長盃全國溜冰錦標賽</t>
  </si>
  <si>
    <t>高中男子菁英組</t>
  </si>
  <si>
    <t>高中女子菁英組</t>
  </si>
  <si>
    <t>嘉義市109年市長盃全國溜冰錦標賽.</t>
  </si>
  <si>
    <t>幼童男子菁英組</t>
  </si>
  <si>
    <t>幼童女子菁英組</t>
  </si>
  <si>
    <t>嘉義市109年市長盃全國溜冰錦標賽</t>
  </si>
  <si>
    <t>600M</t>
  </si>
  <si>
    <t>500+DM</t>
  </si>
  <si>
    <t>500+D</t>
  </si>
  <si>
    <t xml:space="preserve">                                                                                              ※ 表格不夠，請自行影印 ※</t>
  </si>
  <si>
    <t xml:space="preserve">  領   隊：</t>
  </si>
  <si>
    <t xml:space="preserve"> 管   理：</t>
  </si>
  <si>
    <t>自由式輪滑  ( 速樁 ) 項目</t>
  </si>
  <si>
    <t>600M</t>
  </si>
  <si>
    <t>1000M</t>
  </si>
  <si>
    <t>幼童男子選手甲組大班</t>
  </si>
  <si>
    <t>幼童女子選手甲組中班</t>
  </si>
  <si>
    <t>國小男子低年級選手甲組(一、二年級)</t>
  </si>
  <si>
    <t>國小女子低年級選手甲組(一、二年級)</t>
  </si>
  <si>
    <t>國小男子中年級選手甲組(三、四年級)</t>
  </si>
  <si>
    <t>國小女子中年級選手甲組(三、四年級)</t>
  </si>
  <si>
    <t>國小男子高年級選手甲組(五、六年級)</t>
  </si>
  <si>
    <t>國小女子高年級選手甲組(五、六年級)</t>
  </si>
  <si>
    <t>國中男子選手甲組</t>
  </si>
  <si>
    <t>國中女子選手甲組</t>
  </si>
  <si>
    <t>高中男子選手甲組</t>
  </si>
  <si>
    <t>高中女子選手甲組</t>
  </si>
  <si>
    <t>幼童男子選手乙組大班</t>
  </si>
  <si>
    <t>國中男子選手乙組</t>
  </si>
  <si>
    <t>國中女子選手乙組</t>
  </si>
  <si>
    <t>國小男子低年級選手乙組(一、二年級)</t>
  </si>
  <si>
    <t>國小女子低年級選手乙組(一、二年級)</t>
  </si>
  <si>
    <t>國小男子中年級選手乙組(三、四年級)</t>
  </si>
  <si>
    <t>國小女子中年級選手乙組(三、四年級)</t>
  </si>
  <si>
    <t>國小男子高年級選手乙組(五、六年級)</t>
  </si>
  <si>
    <t>國小女子高年級選手乙組(五、六年級)</t>
  </si>
  <si>
    <t>菁英</t>
  </si>
  <si>
    <t>甲乙組</t>
  </si>
  <si>
    <t>幼童</t>
  </si>
  <si>
    <t>5. 請先將本報名檔〈檔名修改為貴單位名稱。例：嘉義市XX國小共3名〉並於11月09日(星期ㄧ)下午19：00前，將檔案  E-mail 寄至  skating2005@yahoo.com.tw</t>
  </si>
  <si>
    <t>幼童男子選手乙組中班</t>
  </si>
  <si>
    <t xml:space="preserve"> </t>
  </si>
  <si>
    <t xml:space="preserve"> </t>
  </si>
  <si>
    <t>幼童女子選手甲組大班</t>
  </si>
  <si>
    <t>幼童男子選手甲組中班</t>
  </si>
  <si>
    <t>　</t>
  </si>
  <si>
    <t>幼童男子選手甲組大班</t>
  </si>
  <si>
    <t>幼童女子選手乙組中班</t>
  </si>
  <si>
    <t>幼童女子選手乙組大班</t>
  </si>
  <si>
    <t>羅大明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</si>
</sst>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&gt;99999999]0000\-000\-000;000\-000\-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color indexed="8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16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1"/>
      <color indexed="48"/>
      <name val="新細明體"/>
      <family val="1"/>
    </font>
    <font>
      <sz val="12"/>
      <name val="Times New Roman"/>
      <family val="1"/>
    </font>
    <font>
      <sz val="13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4"/>
      <color indexed="12"/>
      <name val="新細明體"/>
      <family val="1"/>
    </font>
    <font>
      <sz val="16"/>
      <color indexed="12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4"/>
      <name val="Times New Roman"/>
      <family val="1"/>
    </font>
    <font>
      <sz val="14"/>
      <color indexed="8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22"/>
      <name val="新細明體"/>
      <family val="1"/>
    </font>
    <font>
      <sz val="14"/>
      <color indexed="12"/>
      <name val="華康POP1體W9"/>
      <family val="5"/>
    </font>
    <font>
      <sz val="11"/>
      <color indexed="10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40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4" borderId="11" xfId="0" applyFill="1" applyBorder="1" applyAlignment="1">
      <alignment vertical="center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0" fontId="7" fillId="24" borderId="12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6" fillId="24" borderId="10" xfId="0" applyFont="1" applyFill="1" applyBorder="1" applyAlignment="1" applyProtection="1">
      <alignment horizontal="center" vertical="center"/>
      <protection hidden="1"/>
    </xf>
    <xf numFmtId="0" fontId="6" fillId="2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24" borderId="13" xfId="0" applyFont="1" applyFill="1" applyBorder="1" applyAlignment="1">
      <alignment vertical="center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0" fontId="11" fillId="4" borderId="15" xfId="0" applyFont="1" applyFill="1" applyBorder="1" applyAlignment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hidden="1"/>
    </xf>
    <xf numFmtId="0" fontId="17" fillId="4" borderId="14" xfId="0" applyFont="1" applyFill="1" applyBorder="1" applyAlignment="1" applyProtection="1">
      <alignment horizontal="center" vertical="center"/>
      <protection hidden="1"/>
    </xf>
    <xf numFmtId="0" fontId="11" fillId="16" borderId="14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0" fontId="19" fillId="16" borderId="16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11" fillId="25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vertical="center"/>
    </xf>
    <xf numFmtId="0" fontId="5" fillId="24" borderId="18" xfId="0" applyFont="1" applyFill="1" applyBorder="1" applyAlignment="1" applyProtection="1">
      <alignment horizontal="center" vertical="center"/>
      <protection hidden="1"/>
    </xf>
    <xf numFmtId="0" fontId="7" fillId="24" borderId="19" xfId="0" applyFont="1" applyFill="1" applyBorder="1" applyAlignment="1">
      <alignment vertical="center"/>
    </xf>
    <xf numFmtId="0" fontId="6" fillId="24" borderId="18" xfId="0" applyFont="1" applyFill="1" applyBorder="1" applyAlignment="1" applyProtection="1">
      <alignment horizontal="center" vertical="center"/>
      <protection hidden="1"/>
    </xf>
    <xf numFmtId="0" fontId="6" fillId="24" borderId="18" xfId="0" applyFont="1" applyFill="1" applyBorder="1" applyAlignment="1">
      <alignment vertical="center"/>
    </xf>
    <xf numFmtId="0" fontId="10" fillId="7" borderId="20" xfId="0" applyFont="1" applyFill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>
      <alignment horizontal="center" vertical="center"/>
    </xf>
    <xf numFmtId="0" fontId="5" fillId="7" borderId="20" xfId="0" applyFont="1" applyFill="1" applyBorder="1" applyAlignment="1" applyProtection="1">
      <alignment horizontal="center" vertical="center"/>
      <protection hidden="1"/>
    </xf>
    <xf numFmtId="0" fontId="17" fillId="4" borderId="20" xfId="0" applyFont="1" applyFill="1" applyBorder="1" applyAlignment="1" applyProtection="1">
      <alignment horizontal="center" vertical="center"/>
      <protection hidden="1"/>
    </xf>
    <xf numFmtId="0" fontId="11" fillId="16" borderId="22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horizontal="center" vertical="center"/>
    </xf>
    <xf numFmtId="0" fontId="11" fillId="25" borderId="22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Border="1" applyAlignment="1">
      <alignment vertical="center"/>
    </xf>
    <xf numFmtId="0" fontId="10" fillId="7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0" fontId="21" fillId="16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14" xfId="0" applyFont="1" applyFill="1" applyBorder="1" applyAlignment="1" applyProtection="1">
      <alignment horizontal="center" vertical="center"/>
      <protection/>
    </xf>
    <xf numFmtId="0" fontId="10" fillId="24" borderId="23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11" fillId="7" borderId="24" xfId="0" applyFont="1" applyFill="1" applyBorder="1" applyAlignment="1" applyProtection="1">
      <alignment horizontal="center" vertical="center"/>
      <protection locked="0"/>
    </xf>
    <xf numFmtId="0" fontId="11" fillId="7" borderId="25" xfId="0" applyFont="1" applyFill="1" applyBorder="1" applyAlignment="1" applyProtection="1">
      <alignment horizontal="center" vertical="center"/>
      <protection locked="0"/>
    </xf>
    <xf numFmtId="0" fontId="13" fillId="7" borderId="24" xfId="44" applyFont="1" applyFill="1" applyBorder="1" applyAlignment="1" applyProtection="1">
      <alignment horizontal="center" vertical="center"/>
      <protection locked="0"/>
    </xf>
    <xf numFmtId="0" fontId="13" fillId="7" borderId="25" xfId="44" applyFont="1" applyFill="1" applyBorder="1" applyAlignment="1" applyProtection="1">
      <alignment horizontal="center" vertical="center"/>
      <protection locked="0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16" fillId="24" borderId="24" xfId="0" applyFont="1" applyFill="1" applyBorder="1" applyAlignment="1">
      <alignment horizontal="center" vertical="center"/>
    </xf>
    <xf numFmtId="0" fontId="16" fillId="24" borderId="26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10" fillId="24" borderId="29" xfId="0" applyFont="1" applyFill="1" applyBorder="1" applyAlignment="1">
      <alignment horizontal="right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 applyProtection="1">
      <alignment horizontal="center" vertical="center"/>
      <protection locked="0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10" fillId="7" borderId="25" xfId="0" applyFont="1" applyFill="1" applyBorder="1" applyAlignment="1">
      <alignment horizontal="center" vertical="center"/>
    </xf>
    <xf numFmtId="0" fontId="11" fillId="7" borderId="32" xfId="0" applyFont="1" applyFill="1" applyBorder="1" applyAlignment="1" applyProtection="1">
      <alignment horizontal="center" vertical="center"/>
      <protection locked="0"/>
    </xf>
    <xf numFmtId="0" fontId="9" fillId="24" borderId="32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vertical="center"/>
    </xf>
    <xf numFmtId="0" fontId="10" fillId="24" borderId="33" xfId="0" applyFont="1" applyFill="1" applyBorder="1" applyAlignment="1">
      <alignment horizontal="right" vertical="center"/>
    </xf>
    <xf numFmtId="0" fontId="10" fillId="4" borderId="32" xfId="0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AK558"/>
  <sheetViews>
    <sheetView tabSelected="1" zoomScalePageLayoutView="0" workbookViewId="0" topLeftCell="A1">
      <selection activeCell="G16" sqref="G16"/>
    </sheetView>
  </sheetViews>
  <sheetFormatPr defaultColWidth="9.00390625" defaultRowHeight="16.5"/>
  <cols>
    <col min="1" max="1" width="1.4921875" style="0" customWidth="1"/>
    <col min="2" max="2" width="5.25390625" style="0" customWidth="1"/>
    <col min="3" max="3" width="8.75390625" style="0" customWidth="1"/>
    <col min="4" max="4" width="15.75390625" style="0" customWidth="1"/>
    <col min="5" max="5" width="16.375" style="0" customWidth="1"/>
    <col min="6" max="6" width="21.50390625" style="0" bestFit="1" customWidth="1"/>
    <col min="7" max="7" width="41.25390625" style="0" bestFit="1" customWidth="1"/>
    <col min="8" max="8" width="11.00390625" style="0" bestFit="1" customWidth="1"/>
    <col min="9" max="13" width="9.125" style="0" customWidth="1"/>
    <col min="14" max="14" width="12.875" style="0" bestFit="1" customWidth="1"/>
    <col min="15" max="15" width="12.875" style="0" hidden="1" customWidth="1"/>
    <col min="16" max="16" width="10.375" style="0" hidden="1" customWidth="1"/>
    <col min="17" max="17" width="9.00390625" style="0" hidden="1" customWidth="1"/>
    <col min="18" max="19" width="10.375" style="0" hidden="1" customWidth="1"/>
    <col min="20" max="20" width="12.50390625" style="0" hidden="1" customWidth="1"/>
    <col min="21" max="21" width="8.875" style="0" hidden="1" customWidth="1"/>
    <col min="22" max="22" width="8.375" style="0" hidden="1" customWidth="1"/>
    <col min="23" max="23" width="8.875" style="0" customWidth="1"/>
    <col min="35" max="35" width="8.875" style="0" customWidth="1"/>
    <col min="36" max="36" width="8.875" style="0" hidden="1" customWidth="1"/>
    <col min="37" max="37" width="33.00390625" style="69" hidden="1" customWidth="1"/>
  </cols>
  <sheetData>
    <row r="1" spans="1:37" ht="25.5">
      <c r="A1" s="1"/>
      <c r="B1" s="92" t="s">
        <v>107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2"/>
      <c r="O1" s="71"/>
      <c r="AK1" s="69" t="s">
        <v>28</v>
      </c>
    </row>
    <row r="2" spans="1:37" ht="21">
      <c r="A2" s="1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3"/>
      <c r="O2" s="72"/>
      <c r="T2" s="56"/>
      <c r="AJ2">
        <v>1</v>
      </c>
      <c r="AK2" s="70" t="s">
        <v>105</v>
      </c>
    </row>
    <row r="3" spans="1:37" ht="16.5">
      <c r="A3" s="1"/>
      <c r="B3" s="83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68"/>
      <c r="T3" s="57"/>
      <c r="AJ3">
        <v>2</v>
      </c>
      <c r="AK3" s="70" t="s">
        <v>106</v>
      </c>
    </row>
    <row r="4" spans="1:37" ht="16.5">
      <c r="A4" s="1"/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3"/>
      <c r="T4" s="57"/>
      <c r="AJ4">
        <v>3</v>
      </c>
      <c r="AK4" s="70" t="s">
        <v>94</v>
      </c>
    </row>
    <row r="5" spans="1:37" ht="16.5">
      <c r="A5" s="1"/>
      <c r="B5" s="83" t="s">
        <v>55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68"/>
      <c r="T5" s="57"/>
      <c r="AJ5">
        <v>4</v>
      </c>
      <c r="AK5" s="70" t="s">
        <v>95</v>
      </c>
    </row>
    <row r="6" spans="1:37" ht="16.5">
      <c r="A6" s="1"/>
      <c r="B6" s="83" t="s">
        <v>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7"/>
      <c r="O6" s="74"/>
      <c r="T6" s="57"/>
      <c r="AJ6">
        <v>5</v>
      </c>
      <c r="AK6" s="70" t="s">
        <v>92</v>
      </c>
    </row>
    <row r="7" spans="1:37" ht="16.5">
      <c r="A7" s="1"/>
      <c r="B7" s="83" t="s">
        <v>141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O7" s="68"/>
      <c r="T7" s="57"/>
      <c r="AJ7">
        <v>6</v>
      </c>
      <c r="AK7" s="70" t="s">
        <v>93</v>
      </c>
    </row>
    <row r="8" spans="1:37" ht="16.5">
      <c r="A8" s="1"/>
      <c r="B8" s="83" t="s">
        <v>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"/>
      <c r="O8" s="72"/>
      <c r="T8" s="57"/>
      <c r="AJ8">
        <v>7</v>
      </c>
      <c r="AK8" s="70" t="s">
        <v>90</v>
      </c>
    </row>
    <row r="9" spans="1:37" ht="16.5">
      <c r="A9" s="1"/>
      <c r="B9" s="102" t="s">
        <v>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3"/>
      <c r="O9" s="72"/>
      <c r="T9" s="57"/>
      <c r="AJ9">
        <v>8</v>
      </c>
      <c r="AK9" s="70" t="s">
        <v>91</v>
      </c>
    </row>
    <row r="10" spans="1:37" ht="19.5">
      <c r="A10" s="1"/>
      <c r="B10" s="82" t="s">
        <v>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" t="s">
        <v>7</v>
      </c>
      <c r="O10" s="75"/>
      <c r="T10" s="57"/>
      <c r="AJ10">
        <v>9</v>
      </c>
      <c r="AK10" s="70" t="s">
        <v>84</v>
      </c>
    </row>
    <row r="11" spans="1:37" ht="19.5" customHeight="1">
      <c r="A11" s="1"/>
      <c r="B11" s="105" t="s">
        <v>8</v>
      </c>
      <c r="C11" s="106"/>
      <c r="D11" s="107"/>
      <c r="E11" s="105" t="s">
        <v>9</v>
      </c>
      <c r="F11" s="107"/>
      <c r="G11" s="105" t="s">
        <v>10</v>
      </c>
      <c r="H11" s="107"/>
      <c r="I11" s="105" t="s">
        <v>11</v>
      </c>
      <c r="J11" s="106"/>
      <c r="K11" s="106"/>
      <c r="L11" s="106"/>
      <c r="M11" s="106"/>
      <c r="N11" s="11">
        <f>COUNTA(H16:H145)</f>
        <v>0</v>
      </c>
      <c r="O11" s="76"/>
      <c r="T11" s="57"/>
      <c r="AJ11">
        <v>10</v>
      </c>
      <c r="AK11" s="70" t="s">
        <v>85</v>
      </c>
    </row>
    <row r="12" spans="1:37" ht="19.5">
      <c r="A12" s="1"/>
      <c r="B12" s="86"/>
      <c r="C12" s="108"/>
      <c r="D12" s="87"/>
      <c r="E12" s="86"/>
      <c r="F12" s="87"/>
      <c r="G12" s="88"/>
      <c r="H12" s="89"/>
      <c r="I12" s="90"/>
      <c r="J12" s="91"/>
      <c r="K12" s="91"/>
      <c r="L12" s="91"/>
      <c r="M12" s="91"/>
      <c r="N12" s="12" t="s">
        <v>12</v>
      </c>
      <c r="O12" s="77"/>
      <c r="T12" s="57"/>
      <c r="AJ12">
        <v>11</v>
      </c>
      <c r="AK12" s="70" t="s">
        <v>88</v>
      </c>
    </row>
    <row r="13" spans="1:37" ht="20.25" customHeight="1">
      <c r="A13" s="1"/>
      <c r="B13" s="96" t="s">
        <v>13</v>
      </c>
      <c r="C13" s="97"/>
      <c r="D13" s="97"/>
      <c r="E13" s="97"/>
      <c r="F13" s="97"/>
      <c r="G13" s="97"/>
      <c r="H13" s="98"/>
      <c r="I13" s="99" t="s">
        <v>14</v>
      </c>
      <c r="J13" s="100"/>
      <c r="K13" s="100"/>
      <c r="L13" s="100"/>
      <c r="M13" s="101"/>
      <c r="N13" s="13">
        <f>SUM(N16:N145)</f>
        <v>0</v>
      </c>
      <c r="O13" s="78"/>
      <c r="T13" s="57"/>
      <c r="AJ13">
        <v>12</v>
      </c>
      <c r="AK13" s="70" t="s">
        <v>89</v>
      </c>
    </row>
    <row r="14" spans="2:37" ht="20.25">
      <c r="B14" s="14" t="s">
        <v>16</v>
      </c>
      <c r="C14" s="15" t="s">
        <v>17</v>
      </c>
      <c r="D14" s="15" t="s">
        <v>18</v>
      </c>
      <c r="E14" s="15" t="s">
        <v>19</v>
      </c>
      <c r="F14" s="15" t="s">
        <v>20</v>
      </c>
      <c r="G14" s="16" t="s">
        <v>21</v>
      </c>
      <c r="H14" s="17" t="s">
        <v>22</v>
      </c>
      <c r="I14" s="18" t="s">
        <v>100</v>
      </c>
      <c r="J14" s="18" t="s">
        <v>23</v>
      </c>
      <c r="K14" s="18" t="s">
        <v>108</v>
      </c>
      <c r="L14" s="18" t="s">
        <v>109</v>
      </c>
      <c r="M14" s="18" t="s">
        <v>96</v>
      </c>
      <c r="N14" s="20" t="s">
        <v>27</v>
      </c>
      <c r="O14" s="79"/>
      <c r="Q14" t="s">
        <v>138</v>
      </c>
      <c r="R14" t="s">
        <v>139</v>
      </c>
      <c r="S14" t="s">
        <v>140</v>
      </c>
      <c r="T14" s="57"/>
      <c r="AJ14">
        <v>13</v>
      </c>
      <c r="AK14" s="70" t="s">
        <v>86</v>
      </c>
    </row>
    <row r="15" spans="2:37" ht="22.5" customHeight="1">
      <c r="B15" s="31" t="s">
        <v>29</v>
      </c>
      <c r="C15" s="32" t="s">
        <v>49</v>
      </c>
      <c r="D15" s="32" t="s">
        <v>48</v>
      </c>
      <c r="E15" s="32" t="s">
        <v>50</v>
      </c>
      <c r="F15" s="32" t="s">
        <v>51</v>
      </c>
      <c r="G15" s="32" t="s">
        <v>148</v>
      </c>
      <c r="H15" s="33" t="s">
        <v>151</v>
      </c>
      <c r="I15" s="36">
        <v>1</v>
      </c>
      <c r="J15" s="36"/>
      <c r="K15" s="36"/>
      <c r="L15" s="36"/>
      <c r="M15" s="36"/>
      <c r="N15" s="81">
        <f>IF(G15=0,"",+P15)</f>
        <v>300</v>
      </c>
      <c r="O15" s="80">
        <f>IF(COUNTIF(G15,"*幼童*"),2,IF(COUNTIF(G15,"*菁英*"),1,0))</f>
        <v>2</v>
      </c>
      <c r="P15">
        <f>IF(O15=1,T15,IF(O15&gt;1,V15,U15))</f>
        <v>300</v>
      </c>
      <c r="Q15">
        <f>IF(J15+K15=0,+M15+L15+I15,0)</f>
        <v>1</v>
      </c>
      <c r="R15">
        <f>IF(SUM(L15+M15)=0,+I15+J15+K15,0)</f>
        <v>1</v>
      </c>
      <c r="S15">
        <f>IF(SUM(K15:M15)&lt;0.5,I15+J15,0)</f>
        <v>1</v>
      </c>
      <c r="T15" s="57">
        <f>IF(Q15=3,500,IF(Q15=2,400,IF(Q15=1,300,"組別錯誤")))</f>
        <v>300</v>
      </c>
      <c r="U15">
        <f>IF(R15=3,400,IF(R15=2,400,IF(R15=1,300,"組別錯誤")))</f>
        <v>300</v>
      </c>
      <c r="V15">
        <f>IF(S15=3,400,IF(S15=2,400,IF(S15=1,300,"組別錯誤")))</f>
        <v>300</v>
      </c>
      <c r="X15" s="56"/>
      <c r="AJ15">
        <v>14</v>
      </c>
      <c r="AK15" s="70" t="s">
        <v>87</v>
      </c>
    </row>
    <row r="16" spans="2:37" ht="21" customHeight="1">
      <c r="B16" s="21">
        <v>1</v>
      </c>
      <c r="C16" s="30"/>
      <c r="D16" s="30"/>
      <c r="E16" s="30"/>
      <c r="F16" s="30"/>
      <c r="G16" s="30"/>
      <c r="H16" s="54"/>
      <c r="I16" s="55"/>
      <c r="J16" s="55"/>
      <c r="K16" s="55"/>
      <c r="L16" s="55"/>
      <c r="M16" s="55"/>
      <c r="N16" s="25">
        <f>IF(G16=0,"",+P16)</f>
      </c>
      <c r="O16" s="80">
        <f>IF(COUNTIF(G16,"*幼童*"),2,IF(COUNTIF(G16,"*菁英*"),1,0))</f>
        <v>0</v>
      </c>
      <c r="P16" t="str">
        <f>IF(O16=1,T16,IF(O16&gt;1,V16,U16))</f>
        <v>組別錯誤</v>
      </c>
      <c r="Q16">
        <f aca="true" t="shared" si="0" ref="Q16:Q79">IF(J16+K16=0,+M16+L16+I16,0)</f>
        <v>0</v>
      </c>
      <c r="R16">
        <f>IF(SUM(L16+M16)=0,+I16+J16+K16,0)</f>
        <v>0</v>
      </c>
      <c r="S16">
        <f>IF(SUM(K16:M16)&lt;0.5,I16+J16,0)</f>
        <v>0</v>
      </c>
      <c r="T16" s="57" t="str">
        <f aca="true" t="shared" si="1" ref="T16:T79">IF(Q16=3,500,IF(Q16=2,400,IF(Q16=1,300,"組別錯誤")))</f>
        <v>組別錯誤</v>
      </c>
      <c r="U16" t="str">
        <f aca="true" t="shared" si="2" ref="U16:U79">IF(R16=3,400,IF(R16=2,400,IF(R16=1,300,"組別錯誤")))</f>
        <v>組別錯誤</v>
      </c>
      <c r="V16" t="str">
        <f aca="true" t="shared" si="3" ref="V16:V79">IF(S16=3,400,IF(S16=2,400,IF(S16=1,300,"組別錯誤")))</f>
        <v>組別錯誤</v>
      </c>
      <c r="X16" s="57"/>
      <c r="AJ16">
        <v>15</v>
      </c>
      <c r="AK16" s="70" t="s">
        <v>117</v>
      </c>
    </row>
    <row r="17" spans="2:37" ht="21">
      <c r="B17" s="21">
        <v>2</v>
      </c>
      <c r="C17" s="30"/>
      <c r="D17" s="30"/>
      <c r="E17" s="30"/>
      <c r="F17" s="30"/>
      <c r="G17" s="30"/>
      <c r="H17" s="54"/>
      <c r="I17" s="55"/>
      <c r="J17" s="55"/>
      <c r="K17" s="55"/>
      <c r="L17" s="55"/>
      <c r="M17" s="55"/>
      <c r="N17" s="25">
        <f aca="true" t="shared" si="4" ref="N17:N80">IF(G17=0,"",+P17)</f>
      </c>
      <c r="O17" s="80">
        <f aca="true" t="shared" si="5" ref="O17:O80">IF(COUNTIF(G17,"*幼童*"),2,IF(COUNTIF(G17,"*菁英*"),1,0))</f>
        <v>0</v>
      </c>
      <c r="P17" t="str">
        <f aca="true" t="shared" si="6" ref="P17:P80">IF(O17=1,T17,IF(O17&gt;1,V17,U17))</f>
        <v>組別錯誤</v>
      </c>
      <c r="Q17">
        <f t="shared" si="0"/>
        <v>0</v>
      </c>
      <c r="R17">
        <f aca="true" t="shared" si="7" ref="R17:R80">IF(SUM(L17+M17)=0,+I17+J17+K17,0)</f>
        <v>0</v>
      </c>
      <c r="S17">
        <f aca="true" t="shared" si="8" ref="S17:S80">IF(SUM(K17:M17)&lt;0.5,I17+J17,0)</f>
        <v>0</v>
      </c>
      <c r="T17" s="57" t="str">
        <f t="shared" si="1"/>
        <v>組別錯誤</v>
      </c>
      <c r="U17" t="str">
        <f t="shared" si="2"/>
        <v>組別錯誤</v>
      </c>
      <c r="V17" t="str">
        <f t="shared" si="3"/>
        <v>組別錯誤</v>
      </c>
      <c r="X17" s="57"/>
      <c r="AJ17">
        <v>16</v>
      </c>
      <c r="AK17" s="70" t="s">
        <v>145</v>
      </c>
    </row>
    <row r="18" spans="2:37" ht="21">
      <c r="B18" s="21">
        <v>3</v>
      </c>
      <c r="C18" s="30"/>
      <c r="D18" s="30"/>
      <c r="E18" s="30"/>
      <c r="F18" s="30"/>
      <c r="G18" s="30"/>
      <c r="H18" s="54"/>
      <c r="I18" s="55"/>
      <c r="J18" s="55"/>
      <c r="K18" s="55"/>
      <c r="L18" s="55"/>
      <c r="M18" s="55"/>
      <c r="N18" s="25">
        <f t="shared" si="4"/>
      </c>
      <c r="O18" s="80">
        <f t="shared" si="5"/>
        <v>0</v>
      </c>
      <c r="P18" t="str">
        <f t="shared" si="6"/>
        <v>組別錯誤</v>
      </c>
      <c r="Q18">
        <f t="shared" si="0"/>
        <v>0</v>
      </c>
      <c r="R18">
        <f t="shared" si="7"/>
        <v>0</v>
      </c>
      <c r="S18">
        <f t="shared" si="8"/>
        <v>0</v>
      </c>
      <c r="T18" s="57" t="str">
        <f t="shared" si="1"/>
        <v>組別錯誤</v>
      </c>
      <c r="U18" t="str">
        <f t="shared" si="2"/>
        <v>組別錯誤</v>
      </c>
      <c r="V18" t="str">
        <f t="shared" si="3"/>
        <v>組別錯誤</v>
      </c>
      <c r="X18" s="57"/>
      <c r="AJ18">
        <v>17</v>
      </c>
      <c r="AK18" s="70" t="s">
        <v>146</v>
      </c>
    </row>
    <row r="19" spans="2:37" ht="21">
      <c r="B19" s="21">
        <v>4</v>
      </c>
      <c r="C19" s="30"/>
      <c r="D19" s="30"/>
      <c r="E19" s="30"/>
      <c r="F19" s="30"/>
      <c r="G19" s="30"/>
      <c r="H19" s="54"/>
      <c r="I19" s="55"/>
      <c r="J19" s="55"/>
      <c r="K19" s="55"/>
      <c r="L19" s="55"/>
      <c r="M19" s="55"/>
      <c r="N19" s="25">
        <f t="shared" si="4"/>
      </c>
      <c r="O19" s="80">
        <f t="shared" si="5"/>
        <v>0</v>
      </c>
      <c r="P19" t="str">
        <f t="shared" si="6"/>
        <v>組別錯誤</v>
      </c>
      <c r="Q19">
        <f t="shared" si="0"/>
        <v>0</v>
      </c>
      <c r="R19">
        <f t="shared" si="7"/>
        <v>0</v>
      </c>
      <c r="S19">
        <f t="shared" si="8"/>
        <v>0</v>
      </c>
      <c r="T19" s="57" t="str">
        <f t="shared" si="1"/>
        <v>組別錯誤</v>
      </c>
      <c r="U19" t="str">
        <f t="shared" si="2"/>
        <v>組別錯誤</v>
      </c>
      <c r="V19" t="str">
        <f t="shared" si="3"/>
        <v>組別錯誤</v>
      </c>
      <c r="X19" s="57"/>
      <c r="AJ19">
        <v>18</v>
      </c>
      <c r="AK19" s="70" t="s">
        <v>118</v>
      </c>
    </row>
    <row r="20" spans="2:37" ht="21">
      <c r="B20" s="21">
        <v>5</v>
      </c>
      <c r="C20" s="30"/>
      <c r="D20" s="30"/>
      <c r="E20" s="30"/>
      <c r="F20" s="30"/>
      <c r="G20" s="30"/>
      <c r="H20" s="54"/>
      <c r="I20" s="55"/>
      <c r="J20" s="55"/>
      <c r="K20" s="55"/>
      <c r="L20" s="55"/>
      <c r="M20" s="55"/>
      <c r="N20" s="25">
        <f t="shared" si="4"/>
      </c>
      <c r="O20" s="80">
        <f t="shared" si="5"/>
        <v>0</v>
      </c>
      <c r="P20" t="str">
        <f t="shared" si="6"/>
        <v>組別錯誤</v>
      </c>
      <c r="Q20">
        <f t="shared" si="0"/>
        <v>0</v>
      </c>
      <c r="R20">
        <f t="shared" si="7"/>
        <v>0</v>
      </c>
      <c r="S20">
        <f t="shared" si="8"/>
        <v>0</v>
      </c>
      <c r="T20" s="57" t="str">
        <f t="shared" si="1"/>
        <v>組別錯誤</v>
      </c>
      <c r="U20" t="str">
        <f t="shared" si="2"/>
        <v>組別錯誤</v>
      </c>
      <c r="V20" t="str">
        <f t="shared" si="3"/>
        <v>組別錯誤</v>
      </c>
      <c r="X20" s="57"/>
      <c r="AJ20">
        <v>19</v>
      </c>
      <c r="AK20" s="70" t="s">
        <v>119</v>
      </c>
    </row>
    <row r="21" spans="2:37" ht="21">
      <c r="B21" s="21">
        <v>6</v>
      </c>
      <c r="C21" s="30"/>
      <c r="D21" s="30"/>
      <c r="E21" s="30"/>
      <c r="F21" s="30"/>
      <c r="G21" s="30"/>
      <c r="H21" s="54"/>
      <c r="I21" s="55"/>
      <c r="J21" s="55"/>
      <c r="K21" s="55"/>
      <c r="L21" s="55"/>
      <c r="M21" s="55"/>
      <c r="N21" s="25">
        <f t="shared" si="4"/>
      </c>
      <c r="O21" s="80">
        <f t="shared" si="5"/>
        <v>0</v>
      </c>
      <c r="P21" t="str">
        <f t="shared" si="6"/>
        <v>組別錯誤</v>
      </c>
      <c r="Q21">
        <f t="shared" si="0"/>
        <v>0</v>
      </c>
      <c r="R21">
        <f t="shared" si="7"/>
        <v>0</v>
      </c>
      <c r="S21">
        <f t="shared" si="8"/>
        <v>0</v>
      </c>
      <c r="T21" s="57" t="str">
        <f t="shared" si="1"/>
        <v>組別錯誤</v>
      </c>
      <c r="U21" t="str">
        <f t="shared" si="2"/>
        <v>組別錯誤</v>
      </c>
      <c r="V21" t="str">
        <f t="shared" si="3"/>
        <v>組別錯誤</v>
      </c>
      <c r="X21" s="57"/>
      <c r="AJ21">
        <v>20</v>
      </c>
      <c r="AK21" s="70" t="s">
        <v>120</v>
      </c>
    </row>
    <row r="22" spans="2:37" ht="21">
      <c r="B22" s="21">
        <v>7</v>
      </c>
      <c r="C22" s="30"/>
      <c r="D22" s="30"/>
      <c r="E22" s="30"/>
      <c r="F22" s="30"/>
      <c r="G22" s="30"/>
      <c r="H22" s="54"/>
      <c r="I22" s="55"/>
      <c r="J22" s="55"/>
      <c r="K22" s="55"/>
      <c r="L22" s="55"/>
      <c r="M22" s="55"/>
      <c r="N22" s="25">
        <f t="shared" si="4"/>
      </c>
      <c r="O22" s="80">
        <f t="shared" si="5"/>
        <v>0</v>
      </c>
      <c r="P22" t="str">
        <f t="shared" si="6"/>
        <v>組別錯誤</v>
      </c>
      <c r="Q22">
        <f t="shared" si="0"/>
        <v>0</v>
      </c>
      <c r="R22">
        <f t="shared" si="7"/>
        <v>0</v>
      </c>
      <c r="S22">
        <f t="shared" si="8"/>
        <v>0</v>
      </c>
      <c r="T22" s="57" t="str">
        <f t="shared" si="1"/>
        <v>組別錯誤</v>
      </c>
      <c r="U22" t="str">
        <f t="shared" si="2"/>
        <v>組別錯誤</v>
      </c>
      <c r="V22" t="str">
        <f t="shared" si="3"/>
        <v>組別錯誤</v>
      </c>
      <c r="X22" s="57"/>
      <c r="AJ22">
        <v>21</v>
      </c>
      <c r="AK22" s="70" t="s">
        <v>121</v>
      </c>
    </row>
    <row r="23" spans="2:37" ht="21">
      <c r="B23" s="21">
        <v>8</v>
      </c>
      <c r="C23" s="30"/>
      <c r="D23" s="30"/>
      <c r="E23" s="30"/>
      <c r="F23" s="30"/>
      <c r="G23" s="30"/>
      <c r="H23" s="54"/>
      <c r="I23" s="55"/>
      <c r="J23" s="55"/>
      <c r="K23" s="55"/>
      <c r="L23" s="55"/>
      <c r="M23" s="55"/>
      <c r="N23" s="25">
        <f t="shared" si="4"/>
      </c>
      <c r="O23" s="80">
        <f t="shared" si="5"/>
        <v>0</v>
      </c>
      <c r="P23" t="str">
        <f t="shared" si="6"/>
        <v>組別錯誤</v>
      </c>
      <c r="Q23">
        <f t="shared" si="0"/>
        <v>0</v>
      </c>
      <c r="R23">
        <f t="shared" si="7"/>
        <v>0</v>
      </c>
      <c r="S23">
        <f t="shared" si="8"/>
        <v>0</v>
      </c>
      <c r="T23" s="57" t="str">
        <f t="shared" si="1"/>
        <v>組別錯誤</v>
      </c>
      <c r="U23" t="str">
        <f t="shared" si="2"/>
        <v>組別錯誤</v>
      </c>
      <c r="V23" t="str">
        <f t="shared" si="3"/>
        <v>組別錯誤</v>
      </c>
      <c r="X23" s="57"/>
      <c r="AJ23">
        <v>22</v>
      </c>
      <c r="AK23" s="70" t="s">
        <v>122</v>
      </c>
    </row>
    <row r="24" spans="2:37" ht="21">
      <c r="B24" s="21">
        <v>9</v>
      </c>
      <c r="C24" s="30"/>
      <c r="D24" s="30"/>
      <c r="E24" s="30"/>
      <c r="F24" s="30"/>
      <c r="G24" s="30"/>
      <c r="H24" s="54"/>
      <c r="I24" s="55"/>
      <c r="J24" s="55"/>
      <c r="K24" s="55"/>
      <c r="L24" s="55"/>
      <c r="M24" s="55"/>
      <c r="N24" s="25">
        <f t="shared" si="4"/>
      </c>
      <c r="O24" s="80">
        <f t="shared" si="5"/>
        <v>0</v>
      </c>
      <c r="P24" t="str">
        <f t="shared" si="6"/>
        <v>組別錯誤</v>
      </c>
      <c r="Q24">
        <f t="shared" si="0"/>
        <v>0</v>
      </c>
      <c r="R24">
        <f t="shared" si="7"/>
        <v>0</v>
      </c>
      <c r="S24">
        <f t="shared" si="8"/>
        <v>0</v>
      </c>
      <c r="T24" s="57" t="str">
        <f t="shared" si="1"/>
        <v>組別錯誤</v>
      </c>
      <c r="U24" t="str">
        <f t="shared" si="2"/>
        <v>組別錯誤</v>
      </c>
      <c r="V24" t="str">
        <f t="shared" si="3"/>
        <v>組別錯誤</v>
      </c>
      <c r="X24" s="57"/>
      <c r="AJ24">
        <v>23</v>
      </c>
      <c r="AK24" s="70" t="s">
        <v>123</v>
      </c>
    </row>
    <row r="25" spans="2:37" ht="21">
      <c r="B25" s="21">
        <v>10</v>
      </c>
      <c r="C25" s="30"/>
      <c r="D25" s="30"/>
      <c r="E25" s="30"/>
      <c r="F25" s="30"/>
      <c r="G25" s="30"/>
      <c r="H25" s="54"/>
      <c r="I25" s="55"/>
      <c r="J25" s="55"/>
      <c r="K25" s="55"/>
      <c r="L25" s="55"/>
      <c r="M25" s="55"/>
      <c r="N25" s="25">
        <f t="shared" si="4"/>
      </c>
      <c r="O25" s="80">
        <f t="shared" si="5"/>
        <v>0</v>
      </c>
      <c r="P25" t="str">
        <f t="shared" si="6"/>
        <v>組別錯誤</v>
      </c>
      <c r="Q25">
        <f t="shared" si="0"/>
        <v>0</v>
      </c>
      <c r="R25">
        <f t="shared" si="7"/>
        <v>0</v>
      </c>
      <c r="S25">
        <f t="shared" si="8"/>
        <v>0</v>
      </c>
      <c r="T25" s="57" t="str">
        <f t="shared" si="1"/>
        <v>組別錯誤</v>
      </c>
      <c r="U25" t="str">
        <f t="shared" si="2"/>
        <v>組別錯誤</v>
      </c>
      <c r="V25" t="str">
        <f t="shared" si="3"/>
        <v>組別錯誤</v>
      </c>
      <c r="X25" s="57"/>
      <c r="AJ25">
        <v>24</v>
      </c>
      <c r="AK25" s="70" t="s">
        <v>124</v>
      </c>
    </row>
    <row r="26" spans="2:37" ht="21">
      <c r="B26" s="21">
        <v>11</v>
      </c>
      <c r="C26" s="30"/>
      <c r="D26" s="30"/>
      <c r="E26" s="30"/>
      <c r="F26" s="30"/>
      <c r="G26" s="30"/>
      <c r="H26" s="54"/>
      <c r="I26" s="55"/>
      <c r="J26" s="55"/>
      <c r="K26" s="55"/>
      <c r="L26" s="55"/>
      <c r="M26" s="55"/>
      <c r="N26" s="25">
        <f t="shared" si="4"/>
      </c>
      <c r="O26" s="80">
        <f t="shared" si="5"/>
        <v>0</v>
      </c>
      <c r="P26" t="str">
        <f t="shared" si="6"/>
        <v>組別錯誤</v>
      </c>
      <c r="Q26">
        <f t="shared" si="0"/>
        <v>0</v>
      </c>
      <c r="R26">
        <f t="shared" si="7"/>
        <v>0</v>
      </c>
      <c r="S26">
        <f t="shared" si="8"/>
        <v>0</v>
      </c>
      <c r="T26" s="57" t="str">
        <f t="shared" si="1"/>
        <v>組別錯誤</v>
      </c>
      <c r="U26" t="str">
        <f t="shared" si="2"/>
        <v>組別錯誤</v>
      </c>
      <c r="V26" t="str">
        <f t="shared" si="3"/>
        <v>組別錯誤</v>
      </c>
      <c r="X26" s="57"/>
      <c r="AJ26">
        <v>25</v>
      </c>
      <c r="AK26" s="70" t="s">
        <v>125</v>
      </c>
    </row>
    <row r="27" spans="2:37" ht="21">
      <c r="B27" s="21">
        <v>12</v>
      </c>
      <c r="C27" s="30"/>
      <c r="D27" s="30"/>
      <c r="E27" s="30"/>
      <c r="F27" s="30"/>
      <c r="G27" s="30"/>
      <c r="H27" s="54"/>
      <c r="I27" s="55"/>
      <c r="J27" s="55"/>
      <c r="K27" s="55"/>
      <c r="L27" s="55"/>
      <c r="M27" s="55"/>
      <c r="N27" s="25">
        <f t="shared" si="4"/>
      </c>
      <c r="O27" s="80">
        <f t="shared" si="5"/>
        <v>0</v>
      </c>
      <c r="P27" t="str">
        <f t="shared" si="6"/>
        <v>組別錯誤</v>
      </c>
      <c r="Q27">
        <f t="shared" si="0"/>
        <v>0</v>
      </c>
      <c r="R27">
        <f t="shared" si="7"/>
        <v>0</v>
      </c>
      <c r="S27">
        <f t="shared" si="8"/>
        <v>0</v>
      </c>
      <c r="T27" s="57" t="str">
        <f t="shared" si="1"/>
        <v>組別錯誤</v>
      </c>
      <c r="U27" t="str">
        <f t="shared" si="2"/>
        <v>組別錯誤</v>
      </c>
      <c r="V27" t="str">
        <f t="shared" si="3"/>
        <v>組別錯誤</v>
      </c>
      <c r="X27" s="57"/>
      <c r="AJ27">
        <v>26</v>
      </c>
      <c r="AK27" s="70" t="s">
        <v>126</v>
      </c>
    </row>
    <row r="28" spans="2:37" ht="21">
      <c r="B28" s="21">
        <v>13</v>
      </c>
      <c r="C28" s="30"/>
      <c r="D28" s="30"/>
      <c r="E28" s="30"/>
      <c r="F28" s="30"/>
      <c r="G28" s="30"/>
      <c r="H28" s="54"/>
      <c r="I28" s="55"/>
      <c r="J28" s="55"/>
      <c r="K28" s="55"/>
      <c r="L28" s="55"/>
      <c r="M28" s="55"/>
      <c r="N28" s="25">
        <f t="shared" si="4"/>
      </c>
      <c r="O28" s="80">
        <f t="shared" si="5"/>
        <v>0</v>
      </c>
      <c r="P28" t="str">
        <f t="shared" si="6"/>
        <v>組別錯誤</v>
      </c>
      <c r="Q28">
        <f t="shared" si="0"/>
        <v>0</v>
      </c>
      <c r="R28">
        <f t="shared" si="7"/>
        <v>0</v>
      </c>
      <c r="S28">
        <f t="shared" si="8"/>
        <v>0</v>
      </c>
      <c r="T28" s="57" t="str">
        <f t="shared" si="1"/>
        <v>組別錯誤</v>
      </c>
      <c r="U28" t="str">
        <f t="shared" si="2"/>
        <v>組別錯誤</v>
      </c>
      <c r="V28" t="str">
        <f t="shared" si="3"/>
        <v>組別錯誤</v>
      </c>
      <c r="X28" s="57"/>
      <c r="AJ28">
        <v>27</v>
      </c>
      <c r="AK28" s="70" t="s">
        <v>127</v>
      </c>
    </row>
    <row r="29" spans="2:37" ht="21">
      <c r="B29" s="21">
        <v>14</v>
      </c>
      <c r="C29" s="30"/>
      <c r="D29" s="30"/>
      <c r="E29" s="30"/>
      <c r="F29" s="30"/>
      <c r="G29" s="30"/>
      <c r="H29" s="54"/>
      <c r="I29" s="55"/>
      <c r="J29" s="55"/>
      <c r="K29" s="55"/>
      <c r="L29" s="55"/>
      <c r="M29" s="55"/>
      <c r="N29" s="25">
        <f t="shared" si="4"/>
      </c>
      <c r="O29" s="80">
        <f t="shared" si="5"/>
        <v>0</v>
      </c>
      <c r="P29" t="str">
        <f t="shared" si="6"/>
        <v>組別錯誤</v>
      </c>
      <c r="Q29">
        <f t="shared" si="0"/>
        <v>0</v>
      </c>
      <c r="R29">
        <f t="shared" si="7"/>
        <v>0</v>
      </c>
      <c r="S29">
        <f t="shared" si="8"/>
        <v>0</v>
      </c>
      <c r="T29" s="57" t="str">
        <f t="shared" si="1"/>
        <v>組別錯誤</v>
      </c>
      <c r="U29" t="str">
        <f t="shared" si="2"/>
        <v>組別錯誤</v>
      </c>
      <c r="V29" t="str">
        <f t="shared" si="3"/>
        <v>組別錯誤</v>
      </c>
      <c r="X29" s="57"/>
      <c r="AJ29">
        <v>28</v>
      </c>
      <c r="AK29" s="70" t="s">
        <v>128</v>
      </c>
    </row>
    <row r="30" spans="2:37" ht="22.5" customHeight="1">
      <c r="B30" s="21">
        <v>15</v>
      </c>
      <c r="C30" s="30"/>
      <c r="D30" s="30"/>
      <c r="E30" s="30"/>
      <c r="F30" s="30"/>
      <c r="G30" s="30"/>
      <c r="H30" s="54"/>
      <c r="I30" s="55"/>
      <c r="J30" s="55"/>
      <c r="K30" s="55"/>
      <c r="L30" s="55"/>
      <c r="M30" s="55"/>
      <c r="N30" s="25">
        <f t="shared" si="4"/>
      </c>
      <c r="O30" s="80">
        <f t="shared" si="5"/>
        <v>0</v>
      </c>
      <c r="P30" t="str">
        <f t="shared" si="6"/>
        <v>組別錯誤</v>
      </c>
      <c r="Q30">
        <f t="shared" si="0"/>
        <v>0</v>
      </c>
      <c r="R30">
        <f t="shared" si="7"/>
        <v>0</v>
      </c>
      <c r="S30">
        <f t="shared" si="8"/>
        <v>0</v>
      </c>
      <c r="T30" s="57" t="str">
        <f t="shared" si="1"/>
        <v>組別錯誤</v>
      </c>
      <c r="U30" t="str">
        <f t="shared" si="2"/>
        <v>組別錯誤</v>
      </c>
      <c r="V30" t="str">
        <f t="shared" si="3"/>
        <v>組別錯誤</v>
      </c>
      <c r="X30" s="57"/>
      <c r="AJ30">
        <v>29</v>
      </c>
      <c r="AK30" s="70" t="s">
        <v>142</v>
      </c>
    </row>
    <row r="31" spans="2:37" ht="21">
      <c r="B31" s="21">
        <v>16</v>
      </c>
      <c r="C31" s="30"/>
      <c r="D31" s="30"/>
      <c r="E31" s="30"/>
      <c r="F31" s="30"/>
      <c r="G31" s="30"/>
      <c r="H31" s="54"/>
      <c r="I31" s="55"/>
      <c r="J31" s="55"/>
      <c r="K31" s="55"/>
      <c r="L31" s="55"/>
      <c r="M31" s="55"/>
      <c r="N31" s="25">
        <f t="shared" si="4"/>
      </c>
      <c r="O31" s="80">
        <f t="shared" si="5"/>
        <v>0</v>
      </c>
      <c r="P31" t="str">
        <f t="shared" si="6"/>
        <v>組別錯誤</v>
      </c>
      <c r="Q31">
        <f t="shared" si="0"/>
        <v>0</v>
      </c>
      <c r="R31">
        <f t="shared" si="7"/>
        <v>0</v>
      </c>
      <c r="S31">
        <f t="shared" si="8"/>
        <v>0</v>
      </c>
      <c r="T31" s="57" t="str">
        <f t="shared" si="1"/>
        <v>組別錯誤</v>
      </c>
      <c r="U31" t="str">
        <f t="shared" si="2"/>
        <v>組別錯誤</v>
      </c>
      <c r="V31" t="str">
        <f t="shared" si="3"/>
        <v>組別錯誤</v>
      </c>
      <c r="X31" s="57"/>
      <c r="AJ31">
        <v>30</v>
      </c>
      <c r="AK31" s="70" t="s">
        <v>149</v>
      </c>
    </row>
    <row r="32" spans="2:37" ht="21">
      <c r="B32" s="21">
        <v>17</v>
      </c>
      <c r="C32" s="30"/>
      <c r="D32" s="30"/>
      <c r="E32" s="30"/>
      <c r="F32" s="30"/>
      <c r="G32" s="30"/>
      <c r="H32" s="54"/>
      <c r="I32" s="55"/>
      <c r="J32" s="55"/>
      <c r="K32" s="55"/>
      <c r="L32" s="55"/>
      <c r="M32" s="55"/>
      <c r="N32" s="25">
        <f t="shared" si="4"/>
      </c>
      <c r="O32" s="80">
        <f t="shared" si="5"/>
        <v>0</v>
      </c>
      <c r="P32" t="str">
        <f t="shared" si="6"/>
        <v>組別錯誤</v>
      </c>
      <c r="Q32">
        <f t="shared" si="0"/>
        <v>0</v>
      </c>
      <c r="R32">
        <f t="shared" si="7"/>
        <v>0</v>
      </c>
      <c r="S32">
        <f t="shared" si="8"/>
        <v>0</v>
      </c>
      <c r="T32" s="57" t="str">
        <f t="shared" si="1"/>
        <v>組別錯誤</v>
      </c>
      <c r="U32" t="str">
        <f t="shared" si="2"/>
        <v>組別錯誤</v>
      </c>
      <c r="V32" t="str">
        <f t="shared" si="3"/>
        <v>組別錯誤</v>
      </c>
      <c r="X32" s="57"/>
      <c r="AJ32">
        <v>31</v>
      </c>
      <c r="AK32" s="70" t="s">
        <v>129</v>
      </c>
    </row>
    <row r="33" spans="2:37" ht="21">
      <c r="B33" s="21">
        <v>18</v>
      </c>
      <c r="C33" s="30"/>
      <c r="D33" s="30"/>
      <c r="E33" s="30"/>
      <c r="F33" s="30"/>
      <c r="G33" s="30"/>
      <c r="H33" s="54"/>
      <c r="I33" s="55"/>
      <c r="J33" s="55"/>
      <c r="K33" s="55"/>
      <c r="L33" s="55"/>
      <c r="M33" s="55"/>
      <c r="N33" s="25">
        <f t="shared" si="4"/>
      </c>
      <c r="O33" s="80">
        <f t="shared" si="5"/>
        <v>0</v>
      </c>
      <c r="P33" t="str">
        <f t="shared" si="6"/>
        <v>組別錯誤</v>
      </c>
      <c r="Q33">
        <f t="shared" si="0"/>
        <v>0</v>
      </c>
      <c r="R33">
        <f t="shared" si="7"/>
        <v>0</v>
      </c>
      <c r="S33">
        <f t="shared" si="8"/>
        <v>0</v>
      </c>
      <c r="T33" s="57" t="str">
        <f t="shared" si="1"/>
        <v>組別錯誤</v>
      </c>
      <c r="U33" t="str">
        <f t="shared" si="2"/>
        <v>組別錯誤</v>
      </c>
      <c r="V33" t="str">
        <f t="shared" si="3"/>
        <v>組別錯誤</v>
      </c>
      <c r="X33" s="57"/>
      <c r="AJ33">
        <v>32</v>
      </c>
      <c r="AK33" s="70" t="s">
        <v>150</v>
      </c>
    </row>
    <row r="34" spans="2:37" ht="21">
      <c r="B34" s="21">
        <v>19</v>
      </c>
      <c r="C34" s="30"/>
      <c r="D34" s="30"/>
      <c r="E34" s="30"/>
      <c r="F34" s="30"/>
      <c r="G34" s="30"/>
      <c r="H34" s="54"/>
      <c r="I34" s="55"/>
      <c r="J34" s="55"/>
      <c r="K34" s="55"/>
      <c r="L34" s="55"/>
      <c r="M34" s="55"/>
      <c r="N34" s="25">
        <f t="shared" si="4"/>
      </c>
      <c r="O34" s="80">
        <f t="shared" si="5"/>
        <v>0</v>
      </c>
      <c r="P34" t="str">
        <f t="shared" si="6"/>
        <v>組別錯誤</v>
      </c>
      <c r="Q34">
        <f t="shared" si="0"/>
        <v>0</v>
      </c>
      <c r="R34">
        <f t="shared" si="7"/>
        <v>0</v>
      </c>
      <c r="S34">
        <f t="shared" si="8"/>
        <v>0</v>
      </c>
      <c r="T34" s="57" t="str">
        <f t="shared" si="1"/>
        <v>組別錯誤</v>
      </c>
      <c r="U34" t="str">
        <f t="shared" si="2"/>
        <v>組別錯誤</v>
      </c>
      <c r="V34" t="str">
        <f t="shared" si="3"/>
        <v>組別錯誤</v>
      </c>
      <c r="X34" s="57"/>
      <c r="AJ34">
        <v>33</v>
      </c>
      <c r="AK34" s="70" t="s">
        <v>132</v>
      </c>
    </row>
    <row r="35" spans="2:37" ht="21">
      <c r="B35" s="21">
        <v>20</v>
      </c>
      <c r="C35" s="30"/>
      <c r="D35" s="30"/>
      <c r="E35" s="30"/>
      <c r="F35" s="30"/>
      <c r="G35" s="30"/>
      <c r="H35" s="54"/>
      <c r="I35" s="55"/>
      <c r="J35" s="55"/>
      <c r="K35" s="55"/>
      <c r="L35" s="55"/>
      <c r="M35" s="55"/>
      <c r="N35" s="25">
        <f t="shared" si="4"/>
      </c>
      <c r="O35" s="80">
        <f t="shared" si="5"/>
        <v>0</v>
      </c>
      <c r="P35" t="str">
        <f t="shared" si="6"/>
        <v>組別錯誤</v>
      </c>
      <c r="Q35">
        <f t="shared" si="0"/>
        <v>0</v>
      </c>
      <c r="R35">
        <f t="shared" si="7"/>
        <v>0</v>
      </c>
      <c r="S35">
        <f t="shared" si="8"/>
        <v>0</v>
      </c>
      <c r="T35" s="57" t="str">
        <f t="shared" si="1"/>
        <v>組別錯誤</v>
      </c>
      <c r="U35" t="str">
        <f t="shared" si="2"/>
        <v>組別錯誤</v>
      </c>
      <c r="V35" t="str">
        <f t="shared" si="3"/>
        <v>組別錯誤</v>
      </c>
      <c r="X35" s="57"/>
      <c r="AJ35">
        <v>34</v>
      </c>
      <c r="AK35" s="70" t="s">
        <v>133</v>
      </c>
    </row>
    <row r="36" spans="2:37" ht="21">
      <c r="B36" s="21">
        <v>21</v>
      </c>
      <c r="C36" s="30"/>
      <c r="D36" s="30"/>
      <c r="E36" s="30"/>
      <c r="F36" s="30"/>
      <c r="G36" s="30"/>
      <c r="H36" s="54"/>
      <c r="I36" s="55"/>
      <c r="J36" s="55"/>
      <c r="K36" s="55"/>
      <c r="L36" s="55"/>
      <c r="M36" s="55"/>
      <c r="N36" s="25">
        <f t="shared" si="4"/>
      </c>
      <c r="O36" s="80">
        <f t="shared" si="5"/>
        <v>0</v>
      </c>
      <c r="P36" t="str">
        <f t="shared" si="6"/>
        <v>組別錯誤</v>
      </c>
      <c r="Q36">
        <f t="shared" si="0"/>
        <v>0</v>
      </c>
      <c r="R36">
        <f t="shared" si="7"/>
        <v>0</v>
      </c>
      <c r="S36">
        <f t="shared" si="8"/>
        <v>0</v>
      </c>
      <c r="T36" s="57" t="str">
        <f t="shared" si="1"/>
        <v>組別錯誤</v>
      </c>
      <c r="U36" t="str">
        <f t="shared" si="2"/>
        <v>組別錯誤</v>
      </c>
      <c r="V36" t="str">
        <f t="shared" si="3"/>
        <v>組別錯誤</v>
      </c>
      <c r="X36" s="57"/>
      <c r="AJ36">
        <v>35</v>
      </c>
      <c r="AK36" s="70" t="s">
        <v>134</v>
      </c>
    </row>
    <row r="37" spans="2:37" ht="21">
      <c r="B37" s="21">
        <v>22</v>
      </c>
      <c r="C37" s="30"/>
      <c r="D37" s="30"/>
      <c r="E37" s="30"/>
      <c r="F37" s="30"/>
      <c r="G37" s="30"/>
      <c r="H37" s="54"/>
      <c r="I37" s="55"/>
      <c r="J37" s="55"/>
      <c r="K37" s="55"/>
      <c r="L37" s="55"/>
      <c r="M37" s="55"/>
      <c r="N37" s="25">
        <f t="shared" si="4"/>
      </c>
      <c r="O37" s="80">
        <f t="shared" si="5"/>
        <v>0</v>
      </c>
      <c r="P37" t="str">
        <f t="shared" si="6"/>
        <v>組別錯誤</v>
      </c>
      <c r="Q37">
        <f t="shared" si="0"/>
        <v>0</v>
      </c>
      <c r="R37">
        <f t="shared" si="7"/>
        <v>0</v>
      </c>
      <c r="S37">
        <f t="shared" si="8"/>
        <v>0</v>
      </c>
      <c r="T37" s="57" t="str">
        <f t="shared" si="1"/>
        <v>組別錯誤</v>
      </c>
      <c r="U37" t="str">
        <f t="shared" si="2"/>
        <v>組別錯誤</v>
      </c>
      <c r="V37" t="str">
        <f t="shared" si="3"/>
        <v>組別錯誤</v>
      </c>
      <c r="X37" s="57"/>
      <c r="AJ37">
        <v>36</v>
      </c>
      <c r="AK37" s="70" t="s">
        <v>135</v>
      </c>
    </row>
    <row r="38" spans="2:37" ht="21">
      <c r="B38" s="21">
        <v>23</v>
      </c>
      <c r="C38" s="30"/>
      <c r="D38" s="30"/>
      <c r="E38" s="30"/>
      <c r="F38" s="30"/>
      <c r="G38" s="30"/>
      <c r="H38" s="54"/>
      <c r="I38" s="55"/>
      <c r="J38" s="55"/>
      <c r="K38" s="55"/>
      <c r="L38" s="55"/>
      <c r="M38" s="55"/>
      <c r="N38" s="25">
        <f t="shared" si="4"/>
      </c>
      <c r="O38" s="80">
        <f t="shared" si="5"/>
        <v>0</v>
      </c>
      <c r="P38" t="str">
        <f t="shared" si="6"/>
        <v>組別錯誤</v>
      </c>
      <c r="Q38">
        <f t="shared" si="0"/>
        <v>0</v>
      </c>
      <c r="R38">
        <f t="shared" si="7"/>
        <v>0</v>
      </c>
      <c r="S38">
        <f t="shared" si="8"/>
        <v>0</v>
      </c>
      <c r="T38" s="57" t="str">
        <f t="shared" si="1"/>
        <v>組別錯誤</v>
      </c>
      <c r="U38" t="str">
        <f t="shared" si="2"/>
        <v>組別錯誤</v>
      </c>
      <c r="V38" t="str">
        <f t="shared" si="3"/>
        <v>組別錯誤</v>
      </c>
      <c r="X38" s="57"/>
      <c r="AJ38">
        <v>37</v>
      </c>
      <c r="AK38" s="70" t="s">
        <v>136</v>
      </c>
    </row>
    <row r="39" spans="2:37" ht="21">
      <c r="B39" s="21">
        <v>24</v>
      </c>
      <c r="C39" s="30"/>
      <c r="D39" s="30"/>
      <c r="E39" s="30"/>
      <c r="F39" s="30"/>
      <c r="G39" s="30"/>
      <c r="H39" s="54"/>
      <c r="I39" s="55"/>
      <c r="J39" s="55"/>
      <c r="K39" s="55"/>
      <c r="L39" s="55"/>
      <c r="M39" s="55"/>
      <c r="N39" s="25">
        <f t="shared" si="4"/>
      </c>
      <c r="O39" s="80">
        <f t="shared" si="5"/>
        <v>0</v>
      </c>
      <c r="P39" t="str">
        <f t="shared" si="6"/>
        <v>組別錯誤</v>
      </c>
      <c r="Q39">
        <f t="shared" si="0"/>
        <v>0</v>
      </c>
      <c r="R39">
        <f t="shared" si="7"/>
        <v>0</v>
      </c>
      <c r="S39">
        <f t="shared" si="8"/>
        <v>0</v>
      </c>
      <c r="T39" s="57" t="str">
        <f t="shared" si="1"/>
        <v>組別錯誤</v>
      </c>
      <c r="U39" t="str">
        <f t="shared" si="2"/>
        <v>組別錯誤</v>
      </c>
      <c r="V39" t="str">
        <f t="shared" si="3"/>
        <v>組別錯誤</v>
      </c>
      <c r="X39" s="57"/>
      <c r="AJ39">
        <v>38</v>
      </c>
      <c r="AK39" s="70" t="s">
        <v>137</v>
      </c>
    </row>
    <row r="40" spans="2:37" ht="21">
      <c r="B40" s="21">
        <v>25</v>
      </c>
      <c r="C40" s="30"/>
      <c r="D40" s="30"/>
      <c r="E40" s="30"/>
      <c r="F40" s="30"/>
      <c r="G40" s="30"/>
      <c r="H40" s="54"/>
      <c r="I40" s="55"/>
      <c r="J40" s="55"/>
      <c r="K40" s="55"/>
      <c r="L40" s="55"/>
      <c r="M40" s="55"/>
      <c r="N40" s="25">
        <f t="shared" si="4"/>
      </c>
      <c r="O40" s="80">
        <f t="shared" si="5"/>
        <v>0</v>
      </c>
      <c r="P40" t="str">
        <f t="shared" si="6"/>
        <v>組別錯誤</v>
      </c>
      <c r="Q40">
        <f t="shared" si="0"/>
        <v>0</v>
      </c>
      <c r="R40">
        <f t="shared" si="7"/>
        <v>0</v>
      </c>
      <c r="S40">
        <f t="shared" si="8"/>
        <v>0</v>
      </c>
      <c r="T40" s="57" t="str">
        <f t="shared" si="1"/>
        <v>組別錯誤</v>
      </c>
      <c r="U40" t="str">
        <f t="shared" si="2"/>
        <v>組別錯誤</v>
      </c>
      <c r="V40" t="str">
        <f t="shared" si="3"/>
        <v>組別錯誤</v>
      </c>
      <c r="X40" s="57"/>
      <c r="AJ40">
        <v>39</v>
      </c>
      <c r="AK40" s="70" t="s">
        <v>130</v>
      </c>
    </row>
    <row r="41" spans="2:37" ht="21">
      <c r="B41" s="21">
        <v>26</v>
      </c>
      <c r="C41" s="30"/>
      <c r="D41" s="30"/>
      <c r="E41" s="30"/>
      <c r="F41" s="30"/>
      <c r="G41" s="30"/>
      <c r="H41" s="54"/>
      <c r="I41" s="55"/>
      <c r="J41" s="55"/>
      <c r="K41" s="55"/>
      <c r="L41" s="55"/>
      <c r="M41" s="55"/>
      <c r="N41" s="25">
        <f t="shared" si="4"/>
      </c>
      <c r="O41" s="80">
        <f t="shared" si="5"/>
        <v>0</v>
      </c>
      <c r="P41" t="str">
        <f t="shared" si="6"/>
        <v>組別錯誤</v>
      </c>
      <c r="Q41">
        <f t="shared" si="0"/>
        <v>0</v>
      </c>
      <c r="R41">
        <f t="shared" si="7"/>
        <v>0</v>
      </c>
      <c r="S41">
        <f t="shared" si="8"/>
        <v>0</v>
      </c>
      <c r="T41" s="57" t="str">
        <f t="shared" si="1"/>
        <v>組別錯誤</v>
      </c>
      <c r="U41" t="str">
        <f t="shared" si="2"/>
        <v>組別錯誤</v>
      </c>
      <c r="V41" t="str">
        <f t="shared" si="3"/>
        <v>組別錯誤</v>
      </c>
      <c r="X41" s="57"/>
      <c r="AJ41">
        <v>40</v>
      </c>
      <c r="AK41" s="70" t="s">
        <v>131</v>
      </c>
    </row>
    <row r="42" spans="2:24" ht="21">
      <c r="B42" s="21">
        <v>27</v>
      </c>
      <c r="C42" s="30"/>
      <c r="D42" s="30"/>
      <c r="E42" s="30"/>
      <c r="F42" s="30"/>
      <c r="G42" s="30"/>
      <c r="H42" s="54"/>
      <c r="I42" s="55"/>
      <c r="J42" s="55"/>
      <c r="K42" s="55"/>
      <c r="L42" s="55"/>
      <c r="M42" s="55"/>
      <c r="N42" s="25">
        <f t="shared" si="4"/>
      </c>
      <c r="O42" s="80">
        <f t="shared" si="5"/>
        <v>0</v>
      </c>
      <c r="P42" t="str">
        <f t="shared" si="6"/>
        <v>組別錯誤</v>
      </c>
      <c r="Q42">
        <f t="shared" si="0"/>
        <v>0</v>
      </c>
      <c r="R42">
        <f t="shared" si="7"/>
        <v>0</v>
      </c>
      <c r="S42">
        <f t="shared" si="8"/>
        <v>0</v>
      </c>
      <c r="T42" s="57" t="str">
        <f t="shared" si="1"/>
        <v>組別錯誤</v>
      </c>
      <c r="U42" t="str">
        <f t="shared" si="2"/>
        <v>組別錯誤</v>
      </c>
      <c r="V42" t="str">
        <f t="shared" si="3"/>
        <v>組別錯誤</v>
      </c>
      <c r="X42" s="57"/>
    </row>
    <row r="43" spans="2:24" ht="21">
      <c r="B43" s="21">
        <v>28</v>
      </c>
      <c r="C43" s="30"/>
      <c r="D43" s="30"/>
      <c r="E43" s="30"/>
      <c r="F43" s="30"/>
      <c r="G43" s="30"/>
      <c r="H43" s="54"/>
      <c r="I43" s="55"/>
      <c r="J43" s="55"/>
      <c r="K43" s="55"/>
      <c r="L43" s="55"/>
      <c r="M43" s="55"/>
      <c r="N43" s="25">
        <f t="shared" si="4"/>
      </c>
      <c r="O43" s="80">
        <f t="shared" si="5"/>
        <v>0</v>
      </c>
      <c r="P43" t="str">
        <f t="shared" si="6"/>
        <v>組別錯誤</v>
      </c>
      <c r="Q43">
        <f t="shared" si="0"/>
        <v>0</v>
      </c>
      <c r="R43">
        <f t="shared" si="7"/>
        <v>0</v>
      </c>
      <c r="S43">
        <f t="shared" si="8"/>
        <v>0</v>
      </c>
      <c r="T43" s="57" t="str">
        <f t="shared" si="1"/>
        <v>組別錯誤</v>
      </c>
      <c r="U43" t="str">
        <f t="shared" si="2"/>
        <v>組別錯誤</v>
      </c>
      <c r="V43" t="str">
        <f t="shared" si="3"/>
        <v>組別錯誤</v>
      </c>
      <c r="X43" s="57"/>
    </row>
    <row r="44" spans="2:24" ht="21">
      <c r="B44" s="21">
        <v>29</v>
      </c>
      <c r="C44" s="30"/>
      <c r="D44" s="30"/>
      <c r="E44" s="30"/>
      <c r="F44" s="30"/>
      <c r="G44" s="30"/>
      <c r="H44" s="54"/>
      <c r="I44" s="55"/>
      <c r="J44" s="55"/>
      <c r="K44" s="55"/>
      <c r="L44" s="55"/>
      <c r="M44" s="55"/>
      <c r="N44" s="25">
        <f t="shared" si="4"/>
      </c>
      <c r="O44" s="80">
        <f t="shared" si="5"/>
        <v>0</v>
      </c>
      <c r="P44" t="str">
        <f t="shared" si="6"/>
        <v>組別錯誤</v>
      </c>
      <c r="Q44">
        <f t="shared" si="0"/>
        <v>0</v>
      </c>
      <c r="R44">
        <f t="shared" si="7"/>
        <v>0</v>
      </c>
      <c r="S44">
        <f t="shared" si="8"/>
        <v>0</v>
      </c>
      <c r="T44" s="57" t="str">
        <f t="shared" si="1"/>
        <v>組別錯誤</v>
      </c>
      <c r="U44" t="str">
        <f t="shared" si="2"/>
        <v>組別錯誤</v>
      </c>
      <c r="V44" t="str">
        <f t="shared" si="3"/>
        <v>組別錯誤</v>
      </c>
      <c r="X44" s="57"/>
    </row>
    <row r="45" spans="2:24" ht="21">
      <c r="B45" s="21">
        <v>30</v>
      </c>
      <c r="C45" s="30"/>
      <c r="D45" s="30"/>
      <c r="E45" s="30"/>
      <c r="F45" s="30"/>
      <c r="G45" s="30"/>
      <c r="H45" s="54"/>
      <c r="I45" s="55"/>
      <c r="J45" s="55"/>
      <c r="K45" s="55"/>
      <c r="L45" s="55"/>
      <c r="M45" s="55"/>
      <c r="N45" s="25">
        <f t="shared" si="4"/>
      </c>
      <c r="O45" s="80">
        <f t="shared" si="5"/>
        <v>0</v>
      </c>
      <c r="P45" t="str">
        <f t="shared" si="6"/>
        <v>組別錯誤</v>
      </c>
      <c r="Q45">
        <f t="shared" si="0"/>
        <v>0</v>
      </c>
      <c r="R45">
        <f t="shared" si="7"/>
        <v>0</v>
      </c>
      <c r="S45">
        <f t="shared" si="8"/>
        <v>0</v>
      </c>
      <c r="T45" s="57" t="str">
        <f t="shared" si="1"/>
        <v>組別錯誤</v>
      </c>
      <c r="U45" t="str">
        <f t="shared" si="2"/>
        <v>組別錯誤</v>
      </c>
      <c r="V45" t="str">
        <f t="shared" si="3"/>
        <v>組別錯誤</v>
      </c>
      <c r="X45" s="57"/>
    </row>
    <row r="46" spans="2:24" ht="21">
      <c r="B46" s="21">
        <v>31</v>
      </c>
      <c r="C46" s="30"/>
      <c r="D46" s="30"/>
      <c r="E46" s="30"/>
      <c r="F46" s="30"/>
      <c r="G46" s="30"/>
      <c r="H46" s="54"/>
      <c r="I46" s="55"/>
      <c r="J46" s="55"/>
      <c r="K46" s="55"/>
      <c r="L46" s="55"/>
      <c r="M46" s="55"/>
      <c r="N46" s="25">
        <f t="shared" si="4"/>
      </c>
      <c r="O46" s="80">
        <f t="shared" si="5"/>
        <v>0</v>
      </c>
      <c r="P46" t="str">
        <f t="shared" si="6"/>
        <v>組別錯誤</v>
      </c>
      <c r="Q46">
        <f t="shared" si="0"/>
        <v>0</v>
      </c>
      <c r="R46">
        <f t="shared" si="7"/>
        <v>0</v>
      </c>
      <c r="S46">
        <f t="shared" si="8"/>
        <v>0</v>
      </c>
      <c r="T46" s="57" t="str">
        <f t="shared" si="1"/>
        <v>組別錯誤</v>
      </c>
      <c r="U46" t="str">
        <f t="shared" si="2"/>
        <v>組別錯誤</v>
      </c>
      <c r="V46" t="str">
        <f t="shared" si="3"/>
        <v>組別錯誤</v>
      </c>
      <c r="X46" s="57"/>
    </row>
    <row r="47" spans="2:24" ht="21">
      <c r="B47" s="21">
        <v>32</v>
      </c>
      <c r="C47" s="30"/>
      <c r="D47" s="30"/>
      <c r="E47" s="30"/>
      <c r="F47" s="30"/>
      <c r="G47" s="30"/>
      <c r="H47" s="54"/>
      <c r="I47" s="55"/>
      <c r="J47" s="55"/>
      <c r="K47" s="55"/>
      <c r="L47" s="55"/>
      <c r="M47" s="55"/>
      <c r="N47" s="25">
        <f t="shared" si="4"/>
      </c>
      <c r="O47" s="80">
        <f t="shared" si="5"/>
        <v>0</v>
      </c>
      <c r="P47" t="str">
        <f t="shared" si="6"/>
        <v>組別錯誤</v>
      </c>
      <c r="Q47">
        <f t="shared" si="0"/>
        <v>0</v>
      </c>
      <c r="R47">
        <f t="shared" si="7"/>
        <v>0</v>
      </c>
      <c r="S47">
        <f t="shared" si="8"/>
        <v>0</v>
      </c>
      <c r="T47" s="57" t="str">
        <f t="shared" si="1"/>
        <v>組別錯誤</v>
      </c>
      <c r="U47" t="str">
        <f t="shared" si="2"/>
        <v>組別錯誤</v>
      </c>
      <c r="V47" t="str">
        <f t="shared" si="3"/>
        <v>組別錯誤</v>
      </c>
      <c r="X47" s="57"/>
    </row>
    <row r="48" spans="2:24" ht="21">
      <c r="B48" s="21">
        <v>33</v>
      </c>
      <c r="C48" s="30"/>
      <c r="D48" s="30"/>
      <c r="E48" s="30"/>
      <c r="F48" s="30"/>
      <c r="G48" s="30"/>
      <c r="H48" s="54"/>
      <c r="I48" s="55"/>
      <c r="J48" s="55"/>
      <c r="K48" s="55"/>
      <c r="L48" s="55"/>
      <c r="M48" s="55"/>
      <c r="N48" s="25">
        <f t="shared" si="4"/>
      </c>
      <c r="O48" s="80">
        <f t="shared" si="5"/>
        <v>0</v>
      </c>
      <c r="P48" t="str">
        <f t="shared" si="6"/>
        <v>組別錯誤</v>
      </c>
      <c r="Q48">
        <f t="shared" si="0"/>
        <v>0</v>
      </c>
      <c r="R48">
        <f t="shared" si="7"/>
        <v>0</v>
      </c>
      <c r="S48">
        <f t="shared" si="8"/>
        <v>0</v>
      </c>
      <c r="T48" s="57" t="str">
        <f t="shared" si="1"/>
        <v>組別錯誤</v>
      </c>
      <c r="U48" t="str">
        <f t="shared" si="2"/>
        <v>組別錯誤</v>
      </c>
      <c r="V48" t="str">
        <f t="shared" si="3"/>
        <v>組別錯誤</v>
      </c>
      <c r="X48" s="57"/>
    </row>
    <row r="49" spans="2:24" ht="21">
      <c r="B49" s="21">
        <v>34</v>
      </c>
      <c r="C49" s="30"/>
      <c r="D49" s="30"/>
      <c r="E49" s="30"/>
      <c r="F49" s="30"/>
      <c r="G49" s="30"/>
      <c r="H49" s="54"/>
      <c r="I49" s="55"/>
      <c r="J49" s="55"/>
      <c r="K49" s="55"/>
      <c r="L49" s="55"/>
      <c r="M49" s="55"/>
      <c r="N49" s="25">
        <f t="shared" si="4"/>
      </c>
      <c r="O49" s="80">
        <f t="shared" si="5"/>
        <v>0</v>
      </c>
      <c r="P49" t="str">
        <f t="shared" si="6"/>
        <v>組別錯誤</v>
      </c>
      <c r="Q49">
        <f t="shared" si="0"/>
        <v>0</v>
      </c>
      <c r="R49">
        <f t="shared" si="7"/>
        <v>0</v>
      </c>
      <c r="S49">
        <f t="shared" si="8"/>
        <v>0</v>
      </c>
      <c r="T49" s="57" t="str">
        <f t="shared" si="1"/>
        <v>組別錯誤</v>
      </c>
      <c r="U49" t="str">
        <f t="shared" si="2"/>
        <v>組別錯誤</v>
      </c>
      <c r="V49" t="str">
        <f t="shared" si="3"/>
        <v>組別錯誤</v>
      </c>
      <c r="X49" s="57"/>
    </row>
    <row r="50" spans="2:24" ht="21">
      <c r="B50" s="21">
        <v>35</v>
      </c>
      <c r="C50" s="30"/>
      <c r="D50" s="30"/>
      <c r="E50" s="30"/>
      <c r="F50" s="30"/>
      <c r="G50" s="30"/>
      <c r="H50" s="54"/>
      <c r="I50" s="55"/>
      <c r="J50" s="55"/>
      <c r="K50" s="55"/>
      <c r="L50" s="55"/>
      <c r="M50" s="55"/>
      <c r="N50" s="25">
        <f t="shared" si="4"/>
      </c>
      <c r="O50" s="80">
        <f t="shared" si="5"/>
        <v>0</v>
      </c>
      <c r="P50" t="str">
        <f t="shared" si="6"/>
        <v>組別錯誤</v>
      </c>
      <c r="Q50">
        <f t="shared" si="0"/>
        <v>0</v>
      </c>
      <c r="R50">
        <f t="shared" si="7"/>
        <v>0</v>
      </c>
      <c r="S50">
        <f t="shared" si="8"/>
        <v>0</v>
      </c>
      <c r="T50" s="57" t="str">
        <f t="shared" si="1"/>
        <v>組別錯誤</v>
      </c>
      <c r="U50" t="str">
        <f t="shared" si="2"/>
        <v>組別錯誤</v>
      </c>
      <c r="V50" t="str">
        <f t="shared" si="3"/>
        <v>組別錯誤</v>
      </c>
      <c r="X50" s="57"/>
    </row>
    <row r="51" spans="2:24" ht="21">
      <c r="B51" s="21">
        <v>36</v>
      </c>
      <c r="C51" s="30"/>
      <c r="D51" s="30"/>
      <c r="E51" s="30"/>
      <c r="F51" s="30"/>
      <c r="G51" s="30"/>
      <c r="H51" s="54"/>
      <c r="I51" s="55"/>
      <c r="J51" s="55"/>
      <c r="K51" s="55"/>
      <c r="L51" s="55"/>
      <c r="M51" s="55"/>
      <c r="N51" s="25">
        <f t="shared" si="4"/>
      </c>
      <c r="O51" s="80">
        <f t="shared" si="5"/>
        <v>0</v>
      </c>
      <c r="P51" t="str">
        <f t="shared" si="6"/>
        <v>組別錯誤</v>
      </c>
      <c r="Q51">
        <f t="shared" si="0"/>
        <v>0</v>
      </c>
      <c r="R51">
        <f t="shared" si="7"/>
        <v>0</v>
      </c>
      <c r="S51">
        <f t="shared" si="8"/>
        <v>0</v>
      </c>
      <c r="T51" s="57" t="str">
        <f t="shared" si="1"/>
        <v>組別錯誤</v>
      </c>
      <c r="U51" t="str">
        <f t="shared" si="2"/>
        <v>組別錯誤</v>
      </c>
      <c r="V51" t="str">
        <f t="shared" si="3"/>
        <v>組別錯誤</v>
      </c>
      <c r="X51" s="57"/>
    </row>
    <row r="52" spans="2:24" ht="21">
      <c r="B52" s="21">
        <v>37</v>
      </c>
      <c r="C52" s="30"/>
      <c r="D52" s="30"/>
      <c r="E52" s="30"/>
      <c r="F52" s="30"/>
      <c r="G52" s="30"/>
      <c r="H52" s="54"/>
      <c r="I52" s="55"/>
      <c r="J52" s="55"/>
      <c r="K52" s="55"/>
      <c r="L52" s="55"/>
      <c r="M52" s="55"/>
      <c r="N52" s="25">
        <f t="shared" si="4"/>
      </c>
      <c r="O52" s="80">
        <f t="shared" si="5"/>
        <v>0</v>
      </c>
      <c r="P52" t="str">
        <f t="shared" si="6"/>
        <v>組別錯誤</v>
      </c>
      <c r="Q52">
        <f t="shared" si="0"/>
        <v>0</v>
      </c>
      <c r="R52">
        <f t="shared" si="7"/>
        <v>0</v>
      </c>
      <c r="S52">
        <f t="shared" si="8"/>
        <v>0</v>
      </c>
      <c r="T52" s="57" t="str">
        <f t="shared" si="1"/>
        <v>組別錯誤</v>
      </c>
      <c r="U52" t="str">
        <f t="shared" si="2"/>
        <v>組別錯誤</v>
      </c>
      <c r="V52" t="str">
        <f t="shared" si="3"/>
        <v>組別錯誤</v>
      </c>
      <c r="X52" s="57"/>
    </row>
    <row r="53" spans="2:24" ht="21">
      <c r="B53" s="21">
        <v>38</v>
      </c>
      <c r="C53" s="30"/>
      <c r="D53" s="30"/>
      <c r="E53" s="30"/>
      <c r="F53" s="30"/>
      <c r="G53" s="30"/>
      <c r="H53" s="54"/>
      <c r="I53" s="55"/>
      <c r="J53" s="55"/>
      <c r="K53" s="55"/>
      <c r="L53" s="55"/>
      <c r="M53" s="55"/>
      <c r="N53" s="25">
        <f t="shared" si="4"/>
      </c>
      <c r="O53" s="80">
        <f t="shared" si="5"/>
        <v>0</v>
      </c>
      <c r="P53" t="str">
        <f t="shared" si="6"/>
        <v>組別錯誤</v>
      </c>
      <c r="Q53">
        <f t="shared" si="0"/>
        <v>0</v>
      </c>
      <c r="R53">
        <f t="shared" si="7"/>
        <v>0</v>
      </c>
      <c r="S53">
        <f t="shared" si="8"/>
        <v>0</v>
      </c>
      <c r="T53" s="57" t="str">
        <f t="shared" si="1"/>
        <v>組別錯誤</v>
      </c>
      <c r="U53" t="str">
        <f t="shared" si="2"/>
        <v>組別錯誤</v>
      </c>
      <c r="V53" t="str">
        <f t="shared" si="3"/>
        <v>組別錯誤</v>
      </c>
      <c r="X53" s="57"/>
    </row>
    <row r="54" spans="2:24" ht="21">
      <c r="B54" s="21">
        <v>39</v>
      </c>
      <c r="C54" s="30"/>
      <c r="D54" s="30"/>
      <c r="E54" s="30"/>
      <c r="F54" s="30"/>
      <c r="G54" s="30"/>
      <c r="H54" s="54"/>
      <c r="I54" s="55"/>
      <c r="J54" s="55"/>
      <c r="K54" s="55"/>
      <c r="L54" s="55"/>
      <c r="M54" s="55"/>
      <c r="N54" s="25">
        <f t="shared" si="4"/>
      </c>
      <c r="O54" s="80">
        <f t="shared" si="5"/>
        <v>0</v>
      </c>
      <c r="P54" t="str">
        <f t="shared" si="6"/>
        <v>組別錯誤</v>
      </c>
      <c r="Q54">
        <f t="shared" si="0"/>
        <v>0</v>
      </c>
      <c r="R54">
        <f t="shared" si="7"/>
        <v>0</v>
      </c>
      <c r="S54">
        <f t="shared" si="8"/>
        <v>0</v>
      </c>
      <c r="T54" s="57" t="str">
        <f t="shared" si="1"/>
        <v>組別錯誤</v>
      </c>
      <c r="U54" t="str">
        <f t="shared" si="2"/>
        <v>組別錯誤</v>
      </c>
      <c r="V54" t="str">
        <f t="shared" si="3"/>
        <v>組別錯誤</v>
      </c>
      <c r="X54" s="57"/>
    </row>
    <row r="55" spans="2:24" ht="21">
      <c r="B55" s="21">
        <v>40</v>
      </c>
      <c r="C55" s="30"/>
      <c r="D55" s="30"/>
      <c r="E55" s="30"/>
      <c r="F55" s="30"/>
      <c r="G55" s="30"/>
      <c r="H55" s="54"/>
      <c r="I55" s="55"/>
      <c r="J55" s="55"/>
      <c r="K55" s="55"/>
      <c r="L55" s="55"/>
      <c r="M55" s="55"/>
      <c r="N55" s="25">
        <f t="shared" si="4"/>
      </c>
      <c r="O55" s="80">
        <f t="shared" si="5"/>
        <v>0</v>
      </c>
      <c r="P55" t="str">
        <f t="shared" si="6"/>
        <v>組別錯誤</v>
      </c>
      <c r="Q55">
        <f t="shared" si="0"/>
        <v>0</v>
      </c>
      <c r="R55">
        <f t="shared" si="7"/>
        <v>0</v>
      </c>
      <c r="S55">
        <f t="shared" si="8"/>
        <v>0</v>
      </c>
      <c r="T55" s="57" t="str">
        <f t="shared" si="1"/>
        <v>組別錯誤</v>
      </c>
      <c r="U55" t="str">
        <f t="shared" si="2"/>
        <v>組別錯誤</v>
      </c>
      <c r="V55" t="str">
        <f t="shared" si="3"/>
        <v>組別錯誤</v>
      </c>
      <c r="X55" s="57"/>
    </row>
    <row r="56" spans="2:24" ht="21">
      <c r="B56" s="21">
        <v>41</v>
      </c>
      <c r="C56" s="30"/>
      <c r="D56" s="30"/>
      <c r="E56" s="30"/>
      <c r="F56" s="30"/>
      <c r="G56" s="30"/>
      <c r="H56" s="54"/>
      <c r="I56" s="55"/>
      <c r="J56" s="55"/>
      <c r="K56" s="55"/>
      <c r="L56" s="55"/>
      <c r="M56" s="55"/>
      <c r="N56" s="25">
        <f t="shared" si="4"/>
      </c>
      <c r="O56" s="80">
        <f t="shared" si="5"/>
        <v>0</v>
      </c>
      <c r="P56" t="str">
        <f t="shared" si="6"/>
        <v>組別錯誤</v>
      </c>
      <c r="Q56">
        <f t="shared" si="0"/>
        <v>0</v>
      </c>
      <c r="R56">
        <f t="shared" si="7"/>
        <v>0</v>
      </c>
      <c r="S56">
        <f t="shared" si="8"/>
        <v>0</v>
      </c>
      <c r="T56" s="57" t="str">
        <f t="shared" si="1"/>
        <v>組別錯誤</v>
      </c>
      <c r="U56" t="str">
        <f t="shared" si="2"/>
        <v>組別錯誤</v>
      </c>
      <c r="V56" t="str">
        <f t="shared" si="3"/>
        <v>組別錯誤</v>
      </c>
      <c r="X56" s="57"/>
    </row>
    <row r="57" spans="2:24" ht="21">
      <c r="B57" s="21">
        <v>42</v>
      </c>
      <c r="C57" s="30"/>
      <c r="D57" s="30"/>
      <c r="E57" s="30"/>
      <c r="F57" s="30"/>
      <c r="G57" s="30"/>
      <c r="H57" s="54"/>
      <c r="I57" s="55"/>
      <c r="J57" s="55"/>
      <c r="K57" s="55"/>
      <c r="L57" s="55"/>
      <c r="M57" s="55"/>
      <c r="N57" s="25">
        <f t="shared" si="4"/>
      </c>
      <c r="O57" s="80">
        <f t="shared" si="5"/>
        <v>0</v>
      </c>
      <c r="P57" t="str">
        <f t="shared" si="6"/>
        <v>組別錯誤</v>
      </c>
      <c r="Q57">
        <f t="shared" si="0"/>
        <v>0</v>
      </c>
      <c r="R57">
        <f t="shared" si="7"/>
        <v>0</v>
      </c>
      <c r="S57">
        <f t="shared" si="8"/>
        <v>0</v>
      </c>
      <c r="T57" s="57" t="str">
        <f t="shared" si="1"/>
        <v>組別錯誤</v>
      </c>
      <c r="U57" t="str">
        <f t="shared" si="2"/>
        <v>組別錯誤</v>
      </c>
      <c r="V57" t="str">
        <f t="shared" si="3"/>
        <v>組別錯誤</v>
      </c>
      <c r="X57" s="57"/>
    </row>
    <row r="58" spans="2:24" ht="21">
      <c r="B58" s="21">
        <v>43</v>
      </c>
      <c r="C58" s="30"/>
      <c r="D58" s="30"/>
      <c r="E58" s="30"/>
      <c r="F58" s="30"/>
      <c r="G58" s="30"/>
      <c r="H58" s="54"/>
      <c r="I58" s="55"/>
      <c r="J58" s="55"/>
      <c r="K58" s="55"/>
      <c r="L58" s="55"/>
      <c r="M58" s="55"/>
      <c r="N58" s="25">
        <f t="shared" si="4"/>
      </c>
      <c r="O58" s="80">
        <f t="shared" si="5"/>
        <v>0</v>
      </c>
      <c r="P58" t="str">
        <f t="shared" si="6"/>
        <v>組別錯誤</v>
      </c>
      <c r="Q58">
        <f t="shared" si="0"/>
        <v>0</v>
      </c>
      <c r="R58">
        <f t="shared" si="7"/>
        <v>0</v>
      </c>
      <c r="S58">
        <f t="shared" si="8"/>
        <v>0</v>
      </c>
      <c r="T58" s="57" t="str">
        <f t="shared" si="1"/>
        <v>組別錯誤</v>
      </c>
      <c r="U58" t="str">
        <f t="shared" si="2"/>
        <v>組別錯誤</v>
      </c>
      <c r="V58" t="str">
        <f t="shared" si="3"/>
        <v>組別錯誤</v>
      </c>
      <c r="X58" s="57"/>
    </row>
    <row r="59" spans="2:24" ht="21">
      <c r="B59" s="21">
        <v>44</v>
      </c>
      <c r="C59" s="30"/>
      <c r="D59" s="30"/>
      <c r="E59" s="30"/>
      <c r="F59" s="30"/>
      <c r="G59" s="30"/>
      <c r="H59" s="54"/>
      <c r="I59" s="55"/>
      <c r="J59" s="55"/>
      <c r="K59" s="55"/>
      <c r="L59" s="55"/>
      <c r="M59" s="55"/>
      <c r="N59" s="25">
        <f t="shared" si="4"/>
      </c>
      <c r="O59" s="80">
        <f t="shared" si="5"/>
        <v>0</v>
      </c>
      <c r="P59" t="str">
        <f t="shared" si="6"/>
        <v>組別錯誤</v>
      </c>
      <c r="Q59">
        <f t="shared" si="0"/>
        <v>0</v>
      </c>
      <c r="R59">
        <f t="shared" si="7"/>
        <v>0</v>
      </c>
      <c r="S59">
        <f t="shared" si="8"/>
        <v>0</v>
      </c>
      <c r="T59" s="57" t="str">
        <f t="shared" si="1"/>
        <v>組別錯誤</v>
      </c>
      <c r="U59" t="str">
        <f t="shared" si="2"/>
        <v>組別錯誤</v>
      </c>
      <c r="V59" t="str">
        <f t="shared" si="3"/>
        <v>組別錯誤</v>
      </c>
      <c r="X59" s="57"/>
    </row>
    <row r="60" spans="2:24" ht="21">
      <c r="B60" s="21">
        <v>45</v>
      </c>
      <c r="C60" s="30"/>
      <c r="D60" s="30"/>
      <c r="E60" s="30"/>
      <c r="F60" s="30"/>
      <c r="G60" s="30"/>
      <c r="H60" s="54"/>
      <c r="I60" s="55"/>
      <c r="J60" s="55"/>
      <c r="K60" s="55"/>
      <c r="L60" s="55"/>
      <c r="M60" s="55"/>
      <c r="N60" s="25">
        <f t="shared" si="4"/>
      </c>
      <c r="O60" s="80">
        <f t="shared" si="5"/>
        <v>0</v>
      </c>
      <c r="P60" t="str">
        <f t="shared" si="6"/>
        <v>組別錯誤</v>
      </c>
      <c r="Q60">
        <f t="shared" si="0"/>
        <v>0</v>
      </c>
      <c r="R60">
        <f t="shared" si="7"/>
        <v>0</v>
      </c>
      <c r="S60">
        <f t="shared" si="8"/>
        <v>0</v>
      </c>
      <c r="T60" s="57" t="str">
        <f t="shared" si="1"/>
        <v>組別錯誤</v>
      </c>
      <c r="U60" t="str">
        <f t="shared" si="2"/>
        <v>組別錯誤</v>
      </c>
      <c r="V60" t="str">
        <f t="shared" si="3"/>
        <v>組別錯誤</v>
      </c>
      <c r="X60" s="57"/>
    </row>
    <row r="61" spans="2:24" ht="21">
      <c r="B61" s="21">
        <v>46</v>
      </c>
      <c r="C61" s="30"/>
      <c r="D61" s="30"/>
      <c r="E61" s="30"/>
      <c r="F61" s="30"/>
      <c r="G61" s="30"/>
      <c r="H61" s="54"/>
      <c r="I61" s="55"/>
      <c r="J61" s="55"/>
      <c r="K61" s="55"/>
      <c r="L61" s="55"/>
      <c r="M61" s="55"/>
      <c r="N61" s="25">
        <f t="shared" si="4"/>
      </c>
      <c r="O61" s="80">
        <f t="shared" si="5"/>
        <v>0</v>
      </c>
      <c r="P61" t="str">
        <f t="shared" si="6"/>
        <v>組別錯誤</v>
      </c>
      <c r="Q61">
        <f t="shared" si="0"/>
        <v>0</v>
      </c>
      <c r="R61">
        <f t="shared" si="7"/>
        <v>0</v>
      </c>
      <c r="S61">
        <f t="shared" si="8"/>
        <v>0</v>
      </c>
      <c r="T61" s="57" t="str">
        <f t="shared" si="1"/>
        <v>組別錯誤</v>
      </c>
      <c r="U61" t="str">
        <f t="shared" si="2"/>
        <v>組別錯誤</v>
      </c>
      <c r="V61" t="str">
        <f t="shared" si="3"/>
        <v>組別錯誤</v>
      </c>
      <c r="X61" s="57"/>
    </row>
    <row r="62" spans="2:24" ht="21">
      <c r="B62" s="21">
        <v>47</v>
      </c>
      <c r="C62" s="30"/>
      <c r="D62" s="30"/>
      <c r="E62" s="30"/>
      <c r="F62" s="30"/>
      <c r="G62" s="30"/>
      <c r="H62" s="54"/>
      <c r="I62" s="55"/>
      <c r="J62" s="55"/>
      <c r="K62" s="55"/>
      <c r="L62" s="55"/>
      <c r="M62" s="55"/>
      <c r="N62" s="25">
        <f t="shared" si="4"/>
      </c>
      <c r="O62" s="80">
        <f t="shared" si="5"/>
        <v>0</v>
      </c>
      <c r="P62" t="str">
        <f t="shared" si="6"/>
        <v>組別錯誤</v>
      </c>
      <c r="Q62">
        <f t="shared" si="0"/>
        <v>0</v>
      </c>
      <c r="R62">
        <f t="shared" si="7"/>
        <v>0</v>
      </c>
      <c r="S62">
        <f t="shared" si="8"/>
        <v>0</v>
      </c>
      <c r="T62" s="57" t="str">
        <f t="shared" si="1"/>
        <v>組別錯誤</v>
      </c>
      <c r="U62" t="str">
        <f t="shared" si="2"/>
        <v>組別錯誤</v>
      </c>
      <c r="V62" t="str">
        <f t="shared" si="3"/>
        <v>組別錯誤</v>
      </c>
      <c r="X62" s="57"/>
    </row>
    <row r="63" spans="2:24" ht="21">
      <c r="B63" s="21">
        <v>48</v>
      </c>
      <c r="C63" s="30"/>
      <c r="D63" s="30"/>
      <c r="E63" s="30"/>
      <c r="F63" s="30"/>
      <c r="G63" s="30"/>
      <c r="H63" s="54"/>
      <c r="I63" s="55"/>
      <c r="J63" s="55"/>
      <c r="K63" s="55"/>
      <c r="L63" s="55"/>
      <c r="M63" s="55"/>
      <c r="N63" s="25">
        <f t="shared" si="4"/>
      </c>
      <c r="O63" s="80">
        <f t="shared" si="5"/>
        <v>0</v>
      </c>
      <c r="P63" t="str">
        <f t="shared" si="6"/>
        <v>組別錯誤</v>
      </c>
      <c r="Q63">
        <f t="shared" si="0"/>
        <v>0</v>
      </c>
      <c r="R63">
        <f t="shared" si="7"/>
        <v>0</v>
      </c>
      <c r="S63">
        <f t="shared" si="8"/>
        <v>0</v>
      </c>
      <c r="T63" s="57" t="str">
        <f t="shared" si="1"/>
        <v>組別錯誤</v>
      </c>
      <c r="U63" t="str">
        <f t="shared" si="2"/>
        <v>組別錯誤</v>
      </c>
      <c r="V63" t="str">
        <f t="shared" si="3"/>
        <v>組別錯誤</v>
      </c>
      <c r="X63" s="57"/>
    </row>
    <row r="64" spans="2:24" ht="21">
      <c r="B64" s="21">
        <v>49</v>
      </c>
      <c r="C64" s="30"/>
      <c r="D64" s="30"/>
      <c r="E64" s="30"/>
      <c r="F64" s="30"/>
      <c r="G64" s="30"/>
      <c r="H64" s="54"/>
      <c r="I64" s="55"/>
      <c r="J64" s="55"/>
      <c r="K64" s="55"/>
      <c r="L64" s="55"/>
      <c r="M64" s="55"/>
      <c r="N64" s="25">
        <f t="shared" si="4"/>
      </c>
      <c r="O64" s="80">
        <f t="shared" si="5"/>
        <v>0</v>
      </c>
      <c r="P64" t="str">
        <f t="shared" si="6"/>
        <v>組別錯誤</v>
      </c>
      <c r="Q64">
        <f t="shared" si="0"/>
        <v>0</v>
      </c>
      <c r="R64">
        <f t="shared" si="7"/>
        <v>0</v>
      </c>
      <c r="S64">
        <f t="shared" si="8"/>
        <v>0</v>
      </c>
      <c r="T64" s="57" t="str">
        <f t="shared" si="1"/>
        <v>組別錯誤</v>
      </c>
      <c r="U64" t="str">
        <f t="shared" si="2"/>
        <v>組別錯誤</v>
      </c>
      <c r="V64" t="str">
        <f t="shared" si="3"/>
        <v>組別錯誤</v>
      </c>
      <c r="X64" s="57"/>
    </row>
    <row r="65" spans="2:24" ht="21">
      <c r="B65" s="21">
        <v>50</v>
      </c>
      <c r="C65" s="30"/>
      <c r="D65" s="30"/>
      <c r="E65" s="30"/>
      <c r="F65" s="30"/>
      <c r="G65" s="30"/>
      <c r="H65" s="54"/>
      <c r="I65" s="55"/>
      <c r="J65" s="55"/>
      <c r="K65" s="55"/>
      <c r="L65" s="55"/>
      <c r="M65" s="55"/>
      <c r="N65" s="25">
        <f t="shared" si="4"/>
      </c>
      <c r="O65" s="80">
        <f t="shared" si="5"/>
        <v>0</v>
      </c>
      <c r="P65" t="str">
        <f t="shared" si="6"/>
        <v>組別錯誤</v>
      </c>
      <c r="Q65">
        <f t="shared" si="0"/>
        <v>0</v>
      </c>
      <c r="R65">
        <f t="shared" si="7"/>
        <v>0</v>
      </c>
      <c r="S65">
        <f t="shared" si="8"/>
        <v>0</v>
      </c>
      <c r="T65" s="57" t="str">
        <f t="shared" si="1"/>
        <v>組別錯誤</v>
      </c>
      <c r="U65" t="str">
        <f t="shared" si="2"/>
        <v>組別錯誤</v>
      </c>
      <c r="V65" t="str">
        <f t="shared" si="3"/>
        <v>組別錯誤</v>
      </c>
      <c r="X65" s="57"/>
    </row>
    <row r="66" spans="2:24" ht="21">
      <c r="B66" s="21">
        <v>51</v>
      </c>
      <c r="C66" s="30"/>
      <c r="D66" s="30"/>
      <c r="E66" s="30"/>
      <c r="F66" s="30"/>
      <c r="G66" s="30"/>
      <c r="H66" s="54"/>
      <c r="I66" s="55"/>
      <c r="J66" s="55"/>
      <c r="K66" s="55"/>
      <c r="L66" s="55"/>
      <c r="M66" s="55"/>
      <c r="N66" s="25">
        <f t="shared" si="4"/>
      </c>
      <c r="O66" s="80">
        <f t="shared" si="5"/>
        <v>0</v>
      </c>
      <c r="P66" t="str">
        <f t="shared" si="6"/>
        <v>組別錯誤</v>
      </c>
      <c r="Q66">
        <f t="shared" si="0"/>
        <v>0</v>
      </c>
      <c r="R66">
        <f t="shared" si="7"/>
        <v>0</v>
      </c>
      <c r="S66">
        <f t="shared" si="8"/>
        <v>0</v>
      </c>
      <c r="T66" s="57" t="str">
        <f t="shared" si="1"/>
        <v>組別錯誤</v>
      </c>
      <c r="U66" t="str">
        <f t="shared" si="2"/>
        <v>組別錯誤</v>
      </c>
      <c r="V66" t="str">
        <f t="shared" si="3"/>
        <v>組別錯誤</v>
      </c>
      <c r="X66" s="57"/>
    </row>
    <row r="67" spans="2:24" ht="21">
      <c r="B67" s="21">
        <v>52</v>
      </c>
      <c r="C67" s="30"/>
      <c r="D67" s="30"/>
      <c r="E67" s="30"/>
      <c r="F67" s="30"/>
      <c r="G67" s="30"/>
      <c r="H67" s="54"/>
      <c r="I67" s="55"/>
      <c r="J67" s="55"/>
      <c r="K67" s="55"/>
      <c r="L67" s="55"/>
      <c r="M67" s="55"/>
      <c r="N67" s="25">
        <f t="shared" si="4"/>
      </c>
      <c r="O67" s="80">
        <f t="shared" si="5"/>
        <v>0</v>
      </c>
      <c r="P67" t="str">
        <f t="shared" si="6"/>
        <v>組別錯誤</v>
      </c>
      <c r="Q67">
        <f t="shared" si="0"/>
        <v>0</v>
      </c>
      <c r="R67">
        <f t="shared" si="7"/>
        <v>0</v>
      </c>
      <c r="S67">
        <f t="shared" si="8"/>
        <v>0</v>
      </c>
      <c r="T67" s="57" t="str">
        <f t="shared" si="1"/>
        <v>組別錯誤</v>
      </c>
      <c r="U67" t="str">
        <f t="shared" si="2"/>
        <v>組別錯誤</v>
      </c>
      <c r="V67" t="str">
        <f t="shared" si="3"/>
        <v>組別錯誤</v>
      </c>
      <c r="X67" s="57"/>
    </row>
    <row r="68" spans="2:24" ht="21">
      <c r="B68" s="21">
        <v>53</v>
      </c>
      <c r="C68" s="30"/>
      <c r="D68" s="30"/>
      <c r="E68" s="30"/>
      <c r="F68" s="30"/>
      <c r="G68" s="30"/>
      <c r="H68" s="54"/>
      <c r="I68" s="55"/>
      <c r="J68" s="55"/>
      <c r="K68" s="55"/>
      <c r="L68" s="55"/>
      <c r="M68" s="55"/>
      <c r="N68" s="25">
        <f t="shared" si="4"/>
      </c>
      <c r="O68" s="80">
        <f t="shared" si="5"/>
        <v>0</v>
      </c>
      <c r="P68" t="str">
        <f t="shared" si="6"/>
        <v>組別錯誤</v>
      </c>
      <c r="Q68">
        <f t="shared" si="0"/>
        <v>0</v>
      </c>
      <c r="R68">
        <f t="shared" si="7"/>
        <v>0</v>
      </c>
      <c r="S68">
        <f t="shared" si="8"/>
        <v>0</v>
      </c>
      <c r="T68" s="57" t="str">
        <f t="shared" si="1"/>
        <v>組別錯誤</v>
      </c>
      <c r="U68" t="str">
        <f t="shared" si="2"/>
        <v>組別錯誤</v>
      </c>
      <c r="V68" t="str">
        <f t="shared" si="3"/>
        <v>組別錯誤</v>
      </c>
      <c r="X68" s="57"/>
    </row>
    <row r="69" spans="2:24" ht="21">
      <c r="B69" s="21">
        <v>54</v>
      </c>
      <c r="C69" s="30"/>
      <c r="D69" s="30"/>
      <c r="E69" s="30"/>
      <c r="F69" s="30"/>
      <c r="G69" s="30"/>
      <c r="H69" s="54"/>
      <c r="I69" s="55"/>
      <c r="J69" s="55"/>
      <c r="K69" s="55"/>
      <c r="L69" s="55"/>
      <c r="M69" s="55"/>
      <c r="N69" s="25">
        <f t="shared" si="4"/>
      </c>
      <c r="O69" s="80">
        <f t="shared" si="5"/>
        <v>0</v>
      </c>
      <c r="P69" t="str">
        <f t="shared" si="6"/>
        <v>組別錯誤</v>
      </c>
      <c r="Q69">
        <f t="shared" si="0"/>
        <v>0</v>
      </c>
      <c r="R69">
        <f t="shared" si="7"/>
        <v>0</v>
      </c>
      <c r="S69">
        <f t="shared" si="8"/>
        <v>0</v>
      </c>
      <c r="T69" s="57" t="str">
        <f t="shared" si="1"/>
        <v>組別錯誤</v>
      </c>
      <c r="U69" t="str">
        <f t="shared" si="2"/>
        <v>組別錯誤</v>
      </c>
      <c r="V69" t="str">
        <f t="shared" si="3"/>
        <v>組別錯誤</v>
      </c>
      <c r="X69" s="57"/>
    </row>
    <row r="70" spans="2:24" ht="21">
      <c r="B70" s="21">
        <v>55</v>
      </c>
      <c r="C70" s="30"/>
      <c r="D70" s="30"/>
      <c r="E70" s="30"/>
      <c r="F70" s="30"/>
      <c r="G70" s="30"/>
      <c r="H70" s="54"/>
      <c r="I70" s="55"/>
      <c r="J70" s="55"/>
      <c r="K70" s="55"/>
      <c r="L70" s="55"/>
      <c r="M70" s="55"/>
      <c r="N70" s="25">
        <f t="shared" si="4"/>
      </c>
      <c r="O70" s="80">
        <f t="shared" si="5"/>
        <v>0</v>
      </c>
      <c r="P70" t="str">
        <f t="shared" si="6"/>
        <v>組別錯誤</v>
      </c>
      <c r="Q70">
        <f t="shared" si="0"/>
        <v>0</v>
      </c>
      <c r="R70">
        <f t="shared" si="7"/>
        <v>0</v>
      </c>
      <c r="S70">
        <f t="shared" si="8"/>
        <v>0</v>
      </c>
      <c r="T70" s="57" t="str">
        <f t="shared" si="1"/>
        <v>組別錯誤</v>
      </c>
      <c r="U70" t="str">
        <f t="shared" si="2"/>
        <v>組別錯誤</v>
      </c>
      <c r="V70" t="str">
        <f t="shared" si="3"/>
        <v>組別錯誤</v>
      </c>
      <c r="X70" s="57"/>
    </row>
    <row r="71" spans="2:24" ht="21">
      <c r="B71" s="21">
        <v>56</v>
      </c>
      <c r="C71" s="30"/>
      <c r="D71" s="30"/>
      <c r="E71" s="30"/>
      <c r="F71" s="30"/>
      <c r="G71" s="30"/>
      <c r="H71" s="54"/>
      <c r="I71" s="55"/>
      <c r="J71" s="55"/>
      <c r="K71" s="55"/>
      <c r="L71" s="55"/>
      <c r="M71" s="55"/>
      <c r="N71" s="25">
        <f t="shared" si="4"/>
      </c>
      <c r="O71" s="80">
        <f t="shared" si="5"/>
        <v>0</v>
      </c>
      <c r="P71" t="str">
        <f t="shared" si="6"/>
        <v>組別錯誤</v>
      </c>
      <c r="Q71">
        <f t="shared" si="0"/>
        <v>0</v>
      </c>
      <c r="R71">
        <f t="shared" si="7"/>
        <v>0</v>
      </c>
      <c r="S71">
        <f t="shared" si="8"/>
        <v>0</v>
      </c>
      <c r="T71" s="57" t="str">
        <f t="shared" si="1"/>
        <v>組別錯誤</v>
      </c>
      <c r="U71" t="str">
        <f t="shared" si="2"/>
        <v>組別錯誤</v>
      </c>
      <c r="V71" t="str">
        <f t="shared" si="3"/>
        <v>組別錯誤</v>
      </c>
      <c r="X71" s="57"/>
    </row>
    <row r="72" spans="2:24" ht="21">
      <c r="B72" s="21">
        <v>57</v>
      </c>
      <c r="C72" s="30"/>
      <c r="D72" s="30"/>
      <c r="E72" s="30"/>
      <c r="F72" s="30"/>
      <c r="G72" s="30"/>
      <c r="H72" s="54"/>
      <c r="I72" s="55"/>
      <c r="J72" s="55"/>
      <c r="K72" s="55"/>
      <c r="L72" s="55"/>
      <c r="M72" s="55"/>
      <c r="N72" s="25">
        <f t="shared" si="4"/>
      </c>
      <c r="O72" s="80">
        <f t="shared" si="5"/>
        <v>0</v>
      </c>
      <c r="P72" t="str">
        <f t="shared" si="6"/>
        <v>組別錯誤</v>
      </c>
      <c r="Q72">
        <f t="shared" si="0"/>
        <v>0</v>
      </c>
      <c r="R72">
        <f t="shared" si="7"/>
        <v>0</v>
      </c>
      <c r="S72">
        <f t="shared" si="8"/>
        <v>0</v>
      </c>
      <c r="T72" s="57" t="str">
        <f t="shared" si="1"/>
        <v>組別錯誤</v>
      </c>
      <c r="U72" t="str">
        <f t="shared" si="2"/>
        <v>組別錯誤</v>
      </c>
      <c r="V72" t="str">
        <f t="shared" si="3"/>
        <v>組別錯誤</v>
      </c>
      <c r="X72" s="57"/>
    </row>
    <row r="73" spans="2:24" ht="21">
      <c r="B73" s="21">
        <v>58</v>
      </c>
      <c r="C73" s="30"/>
      <c r="D73" s="30"/>
      <c r="E73" s="30"/>
      <c r="F73" s="30"/>
      <c r="G73" s="30"/>
      <c r="H73" s="54"/>
      <c r="I73" s="55"/>
      <c r="J73" s="55"/>
      <c r="K73" s="55"/>
      <c r="L73" s="55"/>
      <c r="M73" s="55"/>
      <c r="N73" s="25">
        <f t="shared" si="4"/>
      </c>
      <c r="O73" s="80">
        <f t="shared" si="5"/>
        <v>0</v>
      </c>
      <c r="P73" t="str">
        <f t="shared" si="6"/>
        <v>組別錯誤</v>
      </c>
      <c r="Q73">
        <f t="shared" si="0"/>
        <v>0</v>
      </c>
      <c r="R73">
        <f t="shared" si="7"/>
        <v>0</v>
      </c>
      <c r="S73">
        <f t="shared" si="8"/>
        <v>0</v>
      </c>
      <c r="T73" s="57" t="str">
        <f t="shared" si="1"/>
        <v>組別錯誤</v>
      </c>
      <c r="U73" t="str">
        <f t="shared" si="2"/>
        <v>組別錯誤</v>
      </c>
      <c r="V73" t="str">
        <f t="shared" si="3"/>
        <v>組別錯誤</v>
      </c>
      <c r="X73" s="57"/>
    </row>
    <row r="74" spans="2:24" ht="21">
      <c r="B74" s="21">
        <v>59</v>
      </c>
      <c r="C74" s="30"/>
      <c r="D74" s="30"/>
      <c r="E74" s="30"/>
      <c r="F74" s="30"/>
      <c r="G74" s="30"/>
      <c r="H74" s="54"/>
      <c r="I74" s="55"/>
      <c r="J74" s="55"/>
      <c r="K74" s="55"/>
      <c r="L74" s="55"/>
      <c r="M74" s="55"/>
      <c r="N74" s="25">
        <f t="shared" si="4"/>
      </c>
      <c r="O74" s="80">
        <f t="shared" si="5"/>
        <v>0</v>
      </c>
      <c r="P74" t="str">
        <f t="shared" si="6"/>
        <v>組別錯誤</v>
      </c>
      <c r="Q74">
        <f t="shared" si="0"/>
        <v>0</v>
      </c>
      <c r="R74">
        <f t="shared" si="7"/>
        <v>0</v>
      </c>
      <c r="S74">
        <f t="shared" si="8"/>
        <v>0</v>
      </c>
      <c r="T74" s="57" t="str">
        <f t="shared" si="1"/>
        <v>組別錯誤</v>
      </c>
      <c r="U74" t="str">
        <f t="shared" si="2"/>
        <v>組別錯誤</v>
      </c>
      <c r="V74" t="str">
        <f t="shared" si="3"/>
        <v>組別錯誤</v>
      </c>
      <c r="X74" s="57"/>
    </row>
    <row r="75" spans="2:24" ht="21">
      <c r="B75" s="21">
        <v>60</v>
      </c>
      <c r="C75" s="30"/>
      <c r="D75" s="30"/>
      <c r="E75" s="30"/>
      <c r="F75" s="30"/>
      <c r="G75" s="30"/>
      <c r="H75" s="54"/>
      <c r="I75" s="55"/>
      <c r="J75" s="55"/>
      <c r="K75" s="55"/>
      <c r="L75" s="55"/>
      <c r="M75" s="55"/>
      <c r="N75" s="25">
        <f t="shared" si="4"/>
      </c>
      <c r="O75" s="80">
        <f t="shared" si="5"/>
        <v>0</v>
      </c>
      <c r="P75" t="str">
        <f t="shared" si="6"/>
        <v>組別錯誤</v>
      </c>
      <c r="Q75">
        <f t="shared" si="0"/>
        <v>0</v>
      </c>
      <c r="R75">
        <f t="shared" si="7"/>
        <v>0</v>
      </c>
      <c r="S75">
        <f t="shared" si="8"/>
        <v>0</v>
      </c>
      <c r="T75" s="57" t="str">
        <f t="shared" si="1"/>
        <v>組別錯誤</v>
      </c>
      <c r="U75" t="str">
        <f t="shared" si="2"/>
        <v>組別錯誤</v>
      </c>
      <c r="V75" t="str">
        <f t="shared" si="3"/>
        <v>組別錯誤</v>
      </c>
      <c r="X75" s="57"/>
    </row>
    <row r="76" spans="2:24" ht="21">
      <c r="B76" s="21">
        <v>61</v>
      </c>
      <c r="C76" s="30"/>
      <c r="D76" s="30"/>
      <c r="E76" s="30"/>
      <c r="F76" s="30"/>
      <c r="G76" s="30"/>
      <c r="H76" s="54"/>
      <c r="I76" s="55"/>
      <c r="J76" s="55"/>
      <c r="K76" s="55"/>
      <c r="L76" s="55"/>
      <c r="M76" s="55"/>
      <c r="N76" s="25">
        <f t="shared" si="4"/>
      </c>
      <c r="O76" s="80">
        <f t="shared" si="5"/>
        <v>0</v>
      </c>
      <c r="P76" t="str">
        <f t="shared" si="6"/>
        <v>組別錯誤</v>
      </c>
      <c r="Q76">
        <f t="shared" si="0"/>
        <v>0</v>
      </c>
      <c r="R76">
        <f t="shared" si="7"/>
        <v>0</v>
      </c>
      <c r="S76">
        <f t="shared" si="8"/>
        <v>0</v>
      </c>
      <c r="T76" s="57" t="str">
        <f t="shared" si="1"/>
        <v>組別錯誤</v>
      </c>
      <c r="U76" t="str">
        <f t="shared" si="2"/>
        <v>組別錯誤</v>
      </c>
      <c r="V76" t="str">
        <f t="shared" si="3"/>
        <v>組別錯誤</v>
      </c>
      <c r="X76" s="57"/>
    </row>
    <row r="77" spans="2:24" ht="21">
      <c r="B77" s="21">
        <v>62</v>
      </c>
      <c r="C77" s="30"/>
      <c r="D77" s="30"/>
      <c r="E77" s="30"/>
      <c r="F77" s="30"/>
      <c r="G77" s="30"/>
      <c r="H77" s="54"/>
      <c r="I77" s="55"/>
      <c r="J77" s="55"/>
      <c r="K77" s="55"/>
      <c r="L77" s="55"/>
      <c r="M77" s="55"/>
      <c r="N77" s="25">
        <f t="shared" si="4"/>
      </c>
      <c r="O77" s="80">
        <f t="shared" si="5"/>
        <v>0</v>
      </c>
      <c r="P77" t="str">
        <f t="shared" si="6"/>
        <v>組別錯誤</v>
      </c>
      <c r="Q77">
        <f t="shared" si="0"/>
        <v>0</v>
      </c>
      <c r="R77">
        <f t="shared" si="7"/>
        <v>0</v>
      </c>
      <c r="S77">
        <f t="shared" si="8"/>
        <v>0</v>
      </c>
      <c r="T77" s="57" t="str">
        <f t="shared" si="1"/>
        <v>組別錯誤</v>
      </c>
      <c r="U77" t="str">
        <f t="shared" si="2"/>
        <v>組別錯誤</v>
      </c>
      <c r="V77" t="str">
        <f t="shared" si="3"/>
        <v>組別錯誤</v>
      </c>
      <c r="X77" s="57"/>
    </row>
    <row r="78" spans="2:24" ht="21">
      <c r="B78" s="21">
        <v>63</v>
      </c>
      <c r="C78" s="30"/>
      <c r="D78" s="30"/>
      <c r="E78" s="30"/>
      <c r="F78" s="30"/>
      <c r="G78" s="30"/>
      <c r="H78" s="54"/>
      <c r="I78" s="55"/>
      <c r="J78" s="55"/>
      <c r="K78" s="55"/>
      <c r="L78" s="55"/>
      <c r="M78" s="55"/>
      <c r="N78" s="25">
        <f t="shared" si="4"/>
      </c>
      <c r="O78" s="80">
        <f t="shared" si="5"/>
        <v>0</v>
      </c>
      <c r="P78" t="str">
        <f t="shared" si="6"/>
        <v>組別錯誤</v>
      </c>
      <c r="Q78">
        <f t="shared" si="0"/>
        <v>0</v>
      </c>
      <c r="R78">
        <f t="shared" si="7"/>
        <v>0</v>
      </c>
      <c r="S78">
        <f t="shared" si="8"/>
        <v>0</v>
      </c>
      <c r="T78" s="57" t="str">
        <f t="shared" si="1"/>
        <v>組別錯誤</v>
      </c>
      <c r="U78" t="str">
        <f t="shared" si="2"/>
        <v>組別錯誤</v>
      </c>
      <c r="V78" t="str">
        <f t="shared" si="3"/>
        <v>組別錯誤</v>
      </c>
      <c r="X78" s="57"/>
    </row>
    <row r="79" spans="2:24" ht="21">
      <c r="B79" s="21">
        <v>64</v>
      </c>
      <c r="C79" s="30"/>
      <c r="D79" s="30"/>
      <c r="E79" s="30"/>
      <c r="F79" s="30"/>
      <c r="G79" s="30"/>
      <c r="H79" s="54"/>
      <c r="I79" s="55"/>
      <c r="J79" s="55"/>
      <c r="K79" s="55"/>
      <c r="L79" s="55"/>
      <c r="M79" s="55"/>
      <c r="N79" s="25">
        <f t="shared" si="4"/>
      </c>
      <c r="O79" s="80">
        <f t="shared" si="5"/>
        <v>0</v>
      </c>
      <c r="P79" t="str">
        <f t="shared" si="6"/>
        <v>組別錯誤</v>
      </c>
      <c r="Q79">
        <f t="shared" si="0"/>
        <v>0</v>
      </c>
      <c r="R79">
        <f t="shared" si="7"/>
        <v>0</v>
      </c>
      <c r="S79">
        <f t="shared" si="8"/>
        <v>0</v>
      </c>
      <c r="T79" s="57" t="str">
        <f t="shared" si="1"/>
        <v>組別錯誤</v>
      </c>
      <c r="U79" t="str">
        <f t="shared" si="2"/>
        <v>組別錯誤</v>
      </c>
      <c r="V79" t="str">
        <f t="shared" si="3"/>
        <v>組別錯誤</v>
      </c>
      <c r="X79" s="57"/>
    </row>
    <row r="80" spans="2:24" ht="21">
      <c r="B80" s="21">
        <v>65</v>
      </c>
      <c r="C80" s="30"/>
      <c r="D80" s="30"/>
      <c r="E80" s="30"/>
      <c r="F80" s="30"/>
      <c r="G80" s="30"/>
      <c r="H80" s="54"/>
      <c r="I80" s="55"/>
      <c r="J80" s="55"/>
      <c r="K80" s="55"/>
      <c r="L80" s="55"/>
      <c r="M80" s="55"/>
      <c r="N80" s="25">
        <f t="shared" si="4"/>
      </c>
      <c r="O80" s="80">
        <f t="shared" si="5"/>
        <v>0</v>
      </c>
      <c r="P80" t="str">
        <f t="shared" si="6"/>
        <v>組別錯誤</v>
      </c>
      <c r="Q80">
        <f aca="true" t="shared" si="9" ref="Q80:Q143">IF(J80+K80=0,+M80+L80+I80,0)</f>
        <v>0</v>
      </c>
      <c r="R80">
        <f t="shared" si="7"/>
        <v>0</v>
      </c>
      <c r="S80">
        <f t="shared" si="8"/>
        <v>0</v>
      </c>
      <c r="T80" s="57" t="str">
        <f aca="true" t="shared" si="10" ref="T80:T143">IF(Q80=3,500,IF(Q80=2,400,IF(Q80=1,300,"組別錯誤")))</f>
        <v>組別錯誤</v>
      </c>
      <c r="U80" t="str">
        <f aca="true" t="shared" si="11" ref="U80:U143">IF(R80=3,400,IF(R80=2,400,IF(R80=1,300,"組別錯誤")))</f>
        <v>組別錯誤</v>
      </c>
      <c r="V80" t="str">
        <f aca="true" t="shared" si="12" ref="V80:V143">IF(S80=3,400,IF(S80=2,400,IF(S80=1,300,"組別錯誤")))</f>
        <v>組別錯誤</v>
      </c>
      <c r="X80" s="57"/>
    </row>
    <row r="81" spans="2:24" ht="21">
      <c r="B81" s="21">
        <v>66</v>
      </c>
      <c r="C81" s="30"/>
      <c r="D81" s="30"/>
      <c r="E81" s="30"/>
      <c r="F81" s="30"/>
      <c r="G81" s="30"/>
      <c r="H81" s="54"/>
      <c r="I81" s="55"/>
      <c r="J81" s="55"/>
      <c r="K81" s="55"/>
      <c r="L81" s="55"/>
      <c r="M81" s="55"/>
      <c r="N81" s="25">
        <f aca="true" t="shared" si="13" ref="N81:N144">IF(G81=0,"",+P81)</f>
      </c>
      <c r="O81" s="80">
        <f aca="true" t="shared" si="14" ref="O81:O144">IF(COUNTIF(G81,"*幼童*"),2,IF(COUNTIF(G81,"*菁英*"),1,0))</f>
        <v>0</v>
      </c>
      <c r="P81" t="str">
        <f aca="true" t="shared" si="15" ref="P81:P144">IF(O81=1,T81,IF(O81&gt;1,V81,U81))</f>
        <v>組別錯誤</v>
      </c>
      <c r="Q81">
        <f t="shared" si="9"/>
        <v>0</v>
      </c>
      <c r="R81">
        <f aca="true" t="shared" si="16" ref="R81:R144">IF(SUM(L81+M81)=0,+I81+J81+K81,0)</f>
        <v>0</v>
      </c>
      <c r="S81">
        <f aca="true" t="shared" si="17" ref="S81:S144">IF(SUM(K81:M81)&lt;0.5,I81+J81,0)</f>
        <v>0</v>
      </c>
      <c r="T81" s="57" t="str">
        <f t="shared" si="10"/>
        <v>組別錯誤</v>
      </c>
      <c r="U81" t="str">
        <f t="shared" si="11"/>
        <v>組別錯誤</v>
      </c>
      <c r="V81" t="str">
        <f t="shared" si="12"/>
        <v>組別錯誤</v>
      </c>
      <c r="X81" s="57"/>
    </row>
    <row r="82" spans="2:24" ht="21">
      <c r="B82" s="21">
        <v>67</v>
      </c>
      <c r="C82" s="30"/>
      <c r="D82" s="30"/>
      <c r="E82" s="30"/>
      <c r="F82" s="30"/>
      <c r="G82" s="30"/>
      <c r="H82" s="54"/>
      <c r="I82" s="55"/>
      <c r="J82" s="55"/>
      <c r="K82" s="55"/>
      <c r="L82" s="55"/>
      <c r="M82" s="55"/>
      <c r="N82" s="25">
        <f t="shared" si="13"/>
      </c>
      <c r="O82" s="80">
        <f t="shared" si="14"/>
        <v>0</v>
      </c>
      <c r="P82" t="str">
        <f t="shared" si="15"/>
        <v>組別錯誤</v>
      </c>
      <c r="Q82">
        <f t="shared" si="9"/>
        <v>0</v>
      </c>
      <c r="R82">
        <f t="shared" si="16"/>
        <v>0</v>
      </c>
      <c r="S82">
        <f t="shared" si="17"/>
        <v>0</v>
      </c>
      <c r="T82" s="57" t="str">
        <f t="shared" si="10"/>
        <v>組別錯誤</v>
      </c>
      <c r="U82" t="str">
        <f t="shared" si="11"/>
        <v>組別錯誤</v>
      </c>
      <c r="V82" t="str">
        <f t="shared" si="12"/>
        <v>組別錯誤</v>
      </c>
      <c r="X82" s="57"/>
    </row>
    <row r="83" spans="2:24" ht="21">
      <c r="B83" s="21">
        <v>68</v>
      </c>
      <c r="C83" s="30"/>
      <c r="D83" s="30"/>
      <c r="E83" s="30"/>
      <c r="F83" s="30"/>
      <c r="G83" s="30"/>
      <c r="H83" s="54"/>
      <c r="I83" s="55"/>
      <c r="J83" s="55"/>
      <c r="K83" s="55"/>
      <c r="L83" s="55"/>
      <c r="M83" s="55"/>
      <c r="N83" s="25">
        <f t="shared" si="13"/>
      </c>
      <c r="O83" s="80">
        <f t="shared" si="14"/>
        <v>0</v>
      </c>
      <c r="P83" t="str">
        <f t="shared" si="15"/>
        <v>組別錯誤</v>
      </c>
      <c r="Q83">
        <f t="shared" si="9"/>
        <v>0</v>
      </c>
      <c r="R83">
        <f t="shared" si="16"/>
        <v>0</v>
      </c>
      <c r="S83">
        <f t="shared" si="17"/>
        <v>0</v>
      </c>
      <c r="T83" s="57" t="str">
        <f t="shared" si="10"/>
        <v>組別錯誤</v>
      </c>
      <c r="U83" t="str">
        <f t="shared" si="11"/>
        <v>組別錯誤</v>
      </c>
      <c r="V83" t="str">
        <f t="shared" si="12"/>
        <v>組別錯誤</v>
      </c>
      <c r="X83" s="57"/>
    </row>
    <row r="84" spans="2:24" ht="21">
      <c r="B84" s="21">
        <v>69</v>
      </c>
      <c r="C84" s="30"/>
      <c r="D84" s="30"/>
      <c r="E84" s="30"/>
      <c r="F84" s="30"/>
      <c r="G84" s="30"/>
      <c r="H84" s="54"/>
      <c r="I84" s="55"/>
      <c r="J84" s="55"/>
      <c r="K84" s="55"/>
      <c r="L84" s="55"/>
      <c r="M84" s="55"/>
      <c r="N84" s="25">
        <f t="shared" si="13"/>
      </c>
      <c r="O84" s="80">
        <f t="shared" si="14"/>
        <v>0</v>
      </c>
      <c r="P84" t="str">
        <f t="shared" si="15"/>
        <v>組別錯誤</v>
      </c>
      <c r="Q84">
        <f t="shared" si="9"/>
        <v>0</v>
      </c>
      <c r="R84">
        <f t="shared" si="16"/>
        <v>0</v>
      </c>
      <c r="S84">
        <f t="shared" si="17"/>
        <v>0</v>
      </c>
      <c r="T84" s="57" t="str">
        <f t="shared" si="10"/>
        <v>組別錯誤</v>
      </c>
      <c r="U84" t="str">
        <f t="shared" si="11"/>
        <v>組別錯誤</v>
      </c>
      <c r="V84" t="str">
        <f t="shared" si="12"/>
        <v>組別錯誤</v>
      </c>
      <c r="X84" s="57"/>
    </row>
    <row r="85" spans="2:24" ht="21">
      <c r="B85" s="21">
        <v>70</v>
      </c>
      <c r="C85" s="30"/>
      <c r="D85" s="30"/>
      <c r="E85" s="30"/>
      <c r="F85" s="30"/>
      <c r="G85" s="30"/>
      <c r="H85" s="54"/>
      <c r="I85" s="55"/>
      <c r="J85" s="55"/>
      <c r="K85" s="55"/>
      <c r="L85" s="55"/>
      <c r="M85" s="55"/>
      <c r="N85" s="25">
        <f t="shared" si="13"/>
      </c>
      <c r="O85" s="80">
        <f t="shared" si="14"/>
        <v>0</v>
      </c>
      <c r="P85" t="str">
        <f t="shared" si="15"/>
        <v>組別錯誤</v>
      </c>
      <c r="Q85">
        <f t="shared" si="9"/>
        <v>0</v>
      </c>
      <c r="R85">
        <f t="shared" si="16"/>
        <v>0</v>
      </c>
      <c r="S85">
        <f t="shared" si="17"/>
        <v>0</v>
      </c>
      <c r="T85" s="57" t="str">
        <f t="shared" si="10"/>
        <v>組別錯誤</v>
      </c>
      <c r="U85" t="str">
        <f t="shared" si="11"/>
        <v>組別錯誤</v>
      </c>
      <c r="V85" t="str">
        <f t="shared" si="12"/>
        <v>組別錯誤</v>
      </c>
      <c r="X85" s="57"/>
    </row>
    <row r="86" spans="2:24" ht="21">
      <c r="B86" s="21">
        <v>71</v>
      </c>
      <c r="C86" s="30"/>
      <c r="D86" s="30"/>
      <c r="E86" s="30"/>
      <c r="F86" s="30"/>
      <c r="G86" s="30"/>
      <c r="H86" s="54"/>
      <c r="I86" s="55"/>
      <c r="J86" s="55"/>
      <c r="K86" s="55"/>
      <c r="L86" s="55"/>
      <c r="M86" s="55"/>
      <c r="N86" s="25">
        <f t="shared" si="13"/>
      </c>
      <c r="O86" s="80">
        <f t="shared" si="14"/>
        <v>0</v>
      </c>
      <c r="P86" t="str">
        <f t="shared" si="15"/>
        <v>組別錯誤</v>
      </c>
      <c r="Q86">
        <f t="shared" si="9"/>
        <v>0</v>
      </c>
      <c r="R86">
        <f t="shared" si="16"/>
        <v>0</v>
      </c>
      <c r="S86">
        <f t="shared" si="17"/>
        <v>0</v>
      </c>
      <c r="T86" s="57" t="str">
        <f t="shared" si="10"/>
        <v>組別錯誤</v>
      </c>
      <c r="U86" t="str">
        <f t="shared" si="11"/>
        <v>組別錯誤</v>
      </c>
      <c r="V86" t="str">
        <f t="shared" si="12"/>
        <v>組別錯誤</v>
      </c>
      <c r="X86" s="57"/>
    </row>
    <row r="87" spans="2:24" ht="21">
      <c r="B87" s="21">
        <v>72</v>
      </c>
      <c r="C87" s="30"/>
      <c r="D87" s="30"/>
      <c r="E87" s="30"/>
      <c r="F87" s="30"/>
      <c r="G87" s="30"/>
      <c r="H87" s="54"/>
      <c r="I87" s="55"/>
      <c r="J87" s="55"/>
      <c r="K87" s="55"/>
      <c r="L87" s="55"/>
      <c r="M87" s="55"/>
      <c r="N87" s="25">
        <f t="shared" si="13"/>
      </c>
      <c r="O87" s="80">
        <f t="shared" si="14"/>
        <v>0</v>
      </c>
      <c r="P87" t="str">
        <f t="shared" si="15"/>
        <v>組別錯誤</v>
      </c>
      <c r="Q87">
        <f t="shared" si="9"/>
        <v>0</v>
      </c>
      <c r="R87">
        <f t="shared" si="16"/>
        <v>0</v>
      </c>
      <c r="S87">
        <f t="shared" si="17"/>
        <v>0</v>
      </c>
      <c r="T87" s="57" t="str">
        <f t="shared" si="10"/>
        <v>組別錯誤</v>
      </c>
      <c r="U87" t="str">
        <f t="shared" si="11"/>
        <v>組別錯誤</v>
      </c>
      <c r="V87" t="str">
        <f t="shared" si="12"/>
        <v>組別錯誤</v>
      </c>
      <c r="X87" s="57"/>
    </row>
    <row r="88" spans="2:24" ht="21">
      <c r="B88" s="21">
        <v>73</v>
      </c>
      <c r="C88" s="30"/>
      <c r="D88" s="30"/>
      <c r="E88" s="30"/>
      <c r="F88" s="30"/>
      <c r="G88" s="30"/>
      <c r="H88" s="54"/>
      <c r="I88" s="55"/>
      <c r="J88" s="55"/>
      <c r="K88" s="55"/>
      <c r="L88" s="55"/>
      <c r="M88" s="55"/>
      <c r="N88" s="25">
        <f t="shared" si="13"/>
      </c>
      <c r="O88" s="80">
        <f t="shared" si="14"/>
        <v>0</v>
      </c>
      <c r="P88" t="str">
        <f t="shared" si="15"/>
        <v>組別錯誤</v>
      </c>
      <c r="Q88">
        <f t="shared" si="9"/>
        <v>0</v>
      </c>
      <c r="R88">
        <f t="shared" si="16"/>
        <v>0</v>
      </c>
      <c r="S88">
        <f t="shared" si="17"/>
        <v>0</v>
      </c>
      <c r="T88" s="57" t="str">
        <f t="shared" si="10"/>
        <v>組別錯誤</v>
      </c>
      <c r="U88" t="str">
        <f t="shared" si="11"/>
        <v>組別錯誤</v>
      </c>
      <c r="V88" t="str">
        <f t="shared" si="12"/>
        <v>組別錯誤</v>
      </c>
      <c r="X88" s="57"/>
    </row>
    <row r="89" spans="2:24" ht="21">
      <c r="B89" s="21">
        <v>74</v>
      </c>
      <c r="C89" s="30"/>
      <c r="D89" s="30"/>
      <c r="E89" s="30"/>
      <c r="F89" s="30"/>
      <c r="G89" s="30"/>
      <c r="H89" s="54"/>
      <c r="I89" s="55"/>
      <c r="J89" s="55"/>
      <c r="K89" s="55"/>
      <c r="L89" s="55"/>
      <c r="M89" s="55"/>
      <c r="N89" s="25">
        <f t="shared" si="13"/>
      </c>
      <c r="O89" s="80">
        <f t="shared" si="14"/>
        <v>0</v>
      </c>
      <c r="P89" t="str">
        <f t="shared" si="15"/>
        <v>組別錯誤</v>
      </c>
      <c r="Q89">
        <f t="shared" si="9"/>
        <v>0</v>
      </c>
      <c r="R89">
        <f t="shared" si="16"/>
        <v>0</v>
      </c>
      <c r="S89">
        <f t="shared" si="17"/>
        <v>0</v>
      </c>
      <c r="T89" s="57" t="str">
        <f t="shared" si="10"/>
        <v>組別錯誤</v>
      </c>
      <c r="U89" t="str">
        <f t="shared" si="11"/>
        <v>組別錯誤</v>
      </c>
      <c r="V89" t="str">
        <f t="shared" si="12"/>
        <v>組別錯誤</v>
      </c>
      <c r="X89" s="57"/>
    </row>
    <row r="90" spans="2:24" ht="21">
      <c r="B90" s="21">
        <v>75</v>
      </c>
      <c r="C90" s="30"/>
      <c r="D90" s="30"/>
      <c r="E90" s="30"/>
      <c r="F90" s="30"/>
      <c r="G90" s="30"/>
      <c r="H90" s="54"/>
      <c r="I90" s="55"/>
      <c r="J90" s="55"/>
      <c r="K90" s="55"/>
      <c r="L90" s="55"/>
      <c r="M90" s="55"/>
      <c r="N90" s="25">
        <f t="shared" si="13"/>
      </c>
      <c r="O90" s="80">
        <f t="shared" si="14"/>
        <v>0</v>
      </c>
      <c r="P90" t="str">
        <f t="shared" si="15"/>
        <v>組別錯誤</v>
      </c>
      <c r="Q90">
        <f t="shared" si="9"/>
        <v>0</v>
      </c>
      <c r="R90">
        <f t="shared" si="16"/>
        <v>0</v>
      </c>
      <c r="S90">
        <f t="shared" si="17"/>
        <v>0</v>
      </c>
      <c r="T90" s="57" t="str">
        <f t="shared" si="10"/>
        <v>組別錯誤</v>
      </c>
      <c r="U90" t="str">
        <f t="shared" si="11"/>
        <v>組別錯誤</v>
      </c>
      <c r="V90" t="str">
        <f t="shared" si="12"/>
        <v>組別錯誤</v>
      </c>
      <c r="X90" s="57"/>
    </row>
    <row r="91" spans="2:24" ht="21">
      <c r="B91" s="21">
        <v>76</v>
      </c>
      <c r="C91" s="30"/>
      <c r="D91" s="30"/>
      <c r="E91" s="30"/>
      <c r="F91" s="30"/>
      <c r="G91" s="30"/>
      <c r="H91" s="54"/>
      <c r="I91" s="55"/>
      <c r="J91" s="55"/>
      <c r="K91" s="55"/>
      <c r="L91" s="55"/>
      <c r="M91" s="55"/>
      <c r="N91" s="25">
        <f t="shared" si="13"/>
      </c>
      <c r="O91" s="80">
        <f t="shared" si="14"/>
        <v>0</v>
      </c>
      <c r="P91" t="str">
        <f t="shared" si="15"/>
        <v>組別錯誤</v>
      </c>
      <c r="Q91">
        <f t="shared" si="9"/>
        <v>0</v>
      </c>
      <c r="R91">
        <f t="shared" si="16"/>
        <v>0</v>
      </c>
      <c r="S91">
        <f t="shared" si="17"/>
        <v>0</v>
      </c>
      <c r="T91" s="57" t="str">
        <f t="shared" si="10"/>
        <v>組別錯誤</v>
      </c>
      <c r="U91" t="str">
        <f t="shared" si="11"/>
        <v>組別錯誤</v>
      </c>
      <c r="V91" t="str">
        <f t="shared" si="12"/>
        <v>組別錯誤</v>
      </c>
      <c r="X91" s="57"/>
    </row>
    <row r="92" spans="2:24" ht="21">
      <c r="B92" s="21">
        <v>77</v>
      </c>
      <c r="C92" s="30"/>
      <c r="D92" s="30"/>
      <c r="E92" s="30"/>
      <c r="F92" s="30"/>
      <c r="G92" s="30"/>
      <c r="H92" s="54"/>
      <c r="I92" s="55"/>
      <c r="J92" s="55"/>
      <c r="K92" s="55"/>
      <c r="L92" s="55"/>
      <c r="M92" s="55"/>
      <c r="N92" s="25">
        <f t="shared" si="13"/>
      </c>
      <c r="O92" s="80">
        <f t="shared" si="14"/>
        <v>0</v>
      </c>
      <c r="P92" t="str">
        <f t="shared" si="15"/>
        <v>組別錯誤</v>
      </c>
      <c r="Q92">
        <f t="shared" si="9"/>
        <v>0</v>
      </c>
      <c r="R92">
        <f t="shared" si="16"/>
        <v>0</v>
      </c>
      <c r="S92">
        <f t="shared" si="17"/>
        <v>0</v>
      </c>
      <c r="T92" s="57" t="str">
        <f t="shared" si="10"/>
        <v>組別錯誤</v>
      </c>
      <c r="U92" t="str">
        <f t="shared" si="11"/>
        <v>組別錯誤</v>
      </c>
      <c r="V92" t="str">
        <f t="shared" si="12"/>
        <v>組別錯誤</v>
      </c>
      <c r="X92" s="57"/>
    </row>
    <row r="93" spans="2:24" ht="21">
      <c r="B93" s="21">
        <v>78</v>
      </c>
      <c r="C93" s="30"/>
      <c r="D93" s="30"/>
      <c r="E93" s="30"/>
      <c r="F93" s="30"/>
      <c r="G93" s="30"/>
      <c r="H93" s="54"/>
      <c r="I93" s="55"/>
      <c r="J93" s="55"/>
      <c r="K93" s="55"/>
      <c r="L93" s="55"/>
      <c r="M93" s="55"/>
      <c r="N93" s="25">
        <f t="shared" si="13"/>
      </c>
      <c r="O93" s="80">
        <f t="shared" si="14"/>
        <v>0</v>
      </c>
      <c r="P93" t="str">
        <f t="shared" si="15"/>
        <v>組別錯誤</v>
      </c>
      <c r="Q93">
        <f t="shared" si="9"/>
        <v>0</v>
      </c>
      <c r="R93">
        <f t="shared" si="16"/>
        <v>0</v>
      </c>
      <c r="S93">
        <f t="shared" si="17"/>
        <v>0</v>
      </c>
      <c r="T93" s="57" t="str">
        <f t="shared" si="10"/>
        <v>組別錯誤</v>
      </c>
      <c r="U93" t="str">
        <f t="shared" si="11"/>
        <v>組別錯誤</v>
      </c>
      <c r="V93" t="str">
        <f t="shared" si="12"/>
        <v>組別錯誤</v>
      </c>
      <c r="X93" s="57"/>
    </row>
    <row r="94" spans="2:24" ht="21">
      <c r="B94" s="21">
        <v>79</v>
      </c>
      <c r="C94" s="30"/>
      <c r="D94" s="30"/>
      <c r="E94" s="30"/>
      <c r="F94" s="30"/>
      <c r="G94" s="30"/>
      <c r="H94" s="54"/>
      <c r="I94" s="55"/>
      <c r="J94" s="55"/>
      <c r="K94" s="55"/>
      <c r="L94" s="55"/>
      <c r="M94" s="55"/>
      <c r="N94" s="25">
        <f t="shared" si="13"/>
      </c>
      <c r="O94" s="80">
        <f t="shared" si="14"/>
        <v>0</v>
      </c>
      <c r="P94" t="str">
        <f t="shared" si="15"/>
        <v>組別錯誤</v>
      </c>
      <c r="Q94">
        <f t="shared" si="9"/>
        <v>0</v>
      </c>
      <c r="R94">
        <f t="shared" si="16"/>
        <v>0</v>
      </c>
      <c r="S94">
        <f t="shared" si="17"/>
        <v>0</v>
      </c>
      <c r="T94" s="57" t="str">
        <f t="shared" si="10"/>
        <v>組別錯誤</v>
      </c>
      <c r="U94" t="str">
        <f t="shared" si="11"/>
        <v>組別錯誤</v>
      </c>
      <c r="V94" t="str">
        <f t="shared" si="12"/>
        <v>組別錯誤</v>
      </c>
      <c r="X94" s="57"/>
    </row>
    <row r="95" spans="2:24" ht="21">
      <c r="B95" s="21">
        <v>80</v>
      </c>
      <c r="C95" s="30"/>
      <c r="D95" s="30"/>
      <c r="E95" s="30"/>
      <c r="F95" s="30"/>
      <c r="G95" s="30"/>
      <c r="H95" s="54"/>
      <c r="I95" s="55"/>
      <c r="J95" s="55"/>
      <c r="K95" s="55"/>
      <c r="L95" s="55"/>
      <c r="M95" s="55"/>
      <c r="N95" s="25">
        <f t="shared" si="13"/>
      </c>
      <c r="O95" s="80">
        <f t="shared" si="14"/>
        <v>0</v>
      </c>
      <c r="P95" t="str">
        <f t="shared" si="15"/>
        <v>組別錯誤</v>
      </c>
      <c r="Q95">
        <f t="shared" si="9"/>
        <v>0</v>
      </c>
      <c r="R95">
        <f t="shared" si="16"/>
        <v>0</v>
      </c>
      <c r="S95">
        <f t="shared" si="17"/>
        <v>0</v>
      </c>
      <c r="T95" s="57" t="str">
        <f t="shared" si="10"/>
        <v>組別錯誤</v>
      </c>
      <c r="U95" t="str">
        <f t="shared" si="11"/>
        <v>組別錯誤</v>
      </c>
      <c r="V95" t="str">
        <f t="shared" si="12"/>
        <v>組別錯誤</v>
      </c>
      <c r="X95" s="57"/>
    </row>
    <row r="96" spans="2:24" ht="21">
      <c r="B96" s="21">
        <v>81</v>
      </c>
      <c r="C96" s="30"/>
      <c r="D96" s="30"/>
      <c r="E96" s="30"/>
      <c r="F96" s="30"/>
      <c r="G96" s="30"/>
      <c r="H96" s="54"/>
      <c r="I96" s="55"/>
      <c r="J96" s="55"/>
      <c r="K96" s="55"/>
      <c r="L96" s="55"/>
      <c r="M96" s="55"/>
      <c r="N96" s="25">
        <f t="shared" si="13"/>
      </c>
      <c r="O96" s="80">
        <f t="shared" si="14"/>
        <v>0</v>
      </c>
      <c r="P96" t="str">
        <f t="shared" si="15"/>
        <v>組別錯誤</v>
      </c>
      <c r="Q96">
        <f t="shared" si="9"/>
        <v>0</v>
      </c>
      <c r="R96">
        <f t="shared" si="16"/>
        <v>0</v>
      </c>
      <c r="S96">
        <f t="shared" si="17"/>
        <v>0</v>
      </c>
      <c r="T96" s="57" t="str">
        <f t="shared" si="10"/>
        <v>組別錯誤</v>
      </c>
      <c r="U96" t="str">
        <f t="shared" si="11"/>
        <v>組別錯誤</v>
      </c>
      <c r="V96" t="str">
        <f t="shared" si="12"/>
        <v>組別錯誤</v>
      </c>
      <c r="X96" s="57"/>
    </row>
    <row r="97" spans="2:24" ht="21">
      <c r="B97" s="21">
        <v>82</v>
      </c>
      <c r="C97" s="30"/>
      <c r="D97" s="30"/>
      <c r="E97" s="30"/>
      <c r="F97" s="30"/>
      <c r="G97" s="30"/>
      <c r="H97" s="54"/>
      <c r="I97" s="55"/>
      <c r="J97" s="55"/>
      <c r="K97" s="55"/>
      <c r="L97" s="55"/>
      <c r="M97" s="55"/>
      <c r="N97" s="25">
        <f t="shared" si="13"/>
      </c>
      <c r="O97" s="80">
        <f t="shared" si="14"/>
        <v>0</v>
      </c>
      <c r="P97" t="str">
        <f t="shared" si="15"/>
        <v>組別錯誤</v>
      </c>
      <c r="Q97">
        <f t="shared" si="9"/>
        <v>0</v>
      </c>
      <c r="R97">
        <f t="shared" si="16"/>
        <v>0</v>
      </c>
      <c r="S97">
        <f t="shared" si="17"/>
        <v>0</v>
      </c>
      <c r="T97" s="57" t="str">
        <f t="shared" si="10"/>
        <v>組別錯誤</v>
      </c>
      <c r="U97" t="str">
        <f t="shared" si="11"/>
        <v>組別錯誤</v>
      </c>
      <c r="V97" t="str">
        <f t="shared" si="12"/>
        <v>組別錯誤</v>
      </c>
      <c r="X97" s="57"/>
    </row>
    <row r="98" spans="2:24" ht="21">
      <c r="B98" s="21">
        <v>83</v>
      </c>
      <c r="C98" s="30"/>
      <c r="D98" s="30"/>
      <c r="E98" s="30"/>
      <c r="F98" s="30"/>
      <c r="G98" s="30"/>
      <c r="H98" s="54"/>
      <c r="I98" s="55"/>
      <c r="J98" s="55"/>
      <c r="K98" s="55"/>
      <c r="L98" s="55"/>
      <c r="M98" s="55"/>
      <c r="N98" s="25">
        <f t="shared" si="13"/>
      </c>
      <c r="O98" s="80">
        <f t="shared" si="14"/>
        <v>0</v>
      </c>
      <c r="P98" t="str">
        <f t="shared" si="15"/>
        <v>組別錯誤</v>
      </c>
      <c r="Q98">
        <f t="shared" si="9"/>
        <v>0</v>
      </c>
      <c r="R98">
        <f t="shared" si="16"/>
        <v>0</v>
      </c>
      <c r="S98">
        <f t="shared" si="17"/>
        <v>0</v>
      </c>
      <c r="T98" s="57" t="str">
        <f t="shared" si="10"/>
        <v>組別錯誤</v>
      </c>
      <c r="U98" t="str">
        <f t="shared" si="11"/>
        <v>組別錯誤</v>
      </c>
      <c r="V98" t="str">
        <f t="shared" si="12"/>
        <v>組別錯誤</v>
      </c>
      <c r="X98" s="57"/>
    </row>
    <row r="99" spans="2:24" ht="21">
      <c r="B99" s="21">
        <v>84</v>
      </c>
      <c r="C99" s="30"/>
      <c r="D99" s="30"/>
      <c r="E99" s="30"/>
      <c r="F99" s="30"/>
      <c r="G99" s="30"/>
      <c r="H99" s="54"/>
      <c r="I99" s="55"/>
      <c r="J99" s="55"/>
      <c r="K99" s="55"/>
      <c r="L99" s="55"/>
      <c r="M99" s="55"/>
      <c r="N99" s="25">
        <f t="shared" si="13"/>
      </c>
      <c r="O99" s="80">
        <f t="shared" si="14"/>
        <v>0</v>
      </c>
      <c r="P99" t="str">
        <f t="shared" si="15"/>
        <v>組別錯誤</v>
      </c>
      <c r="Q99">
        <f t="shared" si="9"/>
        <v>0</v>
      </c>
      <c r="R99">
        <f t="shared" si="16"/>
        <v>0</v>
      </c>
      <c r="S99">
        <f t="shared" si="17"/>
        <v>0</v>
      </c>
      <c r="T99" s="57" t="str">
        <f t="shared" si="10"/>
        <v>組別錯誤</v>
      </c>
      <c r="U99" t="str">
        <f t="shared" si="11"/>
        <v>組別錯誤</v>
      </c>
      <c r="V99" t="str">
        <f t="shared" si="12"/>
        <v>組別錯誤</v>
      </c>
      <c r="X99" s="57"/>
    </row>
    <row r="100" spans="2:24" ht="21">
      <c r="B100" s="21">
        <v>85</v>
      </c>
      <c r="C100" s="30"/>
      <c r="D100" s="30"/>
      <c r="E100" s="30"/>
      <c r="F100" s="30"/>
      <c r="G100" s="30"/>
      <c r="H100" s="54"/>
      <c r="I100" s="55"/>
      <c r="J100" s="55"/>
      <c r="K100" s="55"/>
      <c r="L100" s="55"/>
      <c r="M100" s="55"/>
      <c r="N100" s="25">
        <f t="shared" si="13"/>
      </c>
      <c r="O100" s="80">
        <f t="shared" si="14"/>
        <v>0</v>
      </c>
      <c r="P100" t="str">
        <f t="shared" si="15"/>
        <v>組別錯誤</v>
      </c>
      <c r="Q100">
        <f t="shared" si="9"/>
        <v>0</v>
      </c>
      <c r="R100">
        <f t="shared" si="16"/>
        <v>0</v>
      </c>
      <c r="S100">
        <f t="shared" si="17"/>
        <v>0</v>
      </c>
      <c r="T100" s="57" t="str">
        <f t="shared" si="10"/>
        <v>組別錯誤</v>
      </c>
      <c r="U100" t="str">
        <f t="shared" si="11"/>
        <v>組別錯誤</v>
      </c>
      <c r="V100" t="str">
        <f t="shared" si="12"/>
        <v>組別錯誤</v>
      </c>
      <c r="X100" s="57"/>
    </row>
    <row r="101" spans="2:24" ht="21">
      <c r="B101" s="21">
        <v>86</v>
      </c>
      <c r="C101" s="30"/>
      <c r="D101" s="30"/>
      <c r="E101" s="30"/>
      <c r="F101" s="30"/>
      <c r="G101" s="30"/>
      <c r="H101" s="54"/>
      <c r="I101" s="55"/>
      <c r="J101" s="55"/>
      <c r="K101" s="55"/>
      <c r="L101" s="55"/>
      <c r="M101" s="55"/>
      <c r="N101" s="25">
        <f t="shared" si="13"/>
      </c>
      <c r="O101" s="80">
        <f t="shared" si="14"/>
        <v>0</v>
      </c>
      <c r="P101" t="str">
        <f t="shared" si="15"/>
        <v>組別錯誤</v>
      </c>
      <c r="Q101">
        <f t="shared" si="9"/>
        <v>0</v>
      </c>
      <c r="R101">
        <f t="shared" si="16"/>
        <v>0</v>
      </c>
      <c r="S101">
        <f t="shared" si="17"/>
        <v>0</v>
      </c>
      <c r="T101" s="57" t="str">
        <f t="shared" si="10"/>
        <v>組別錯誤</v>
      </c>
      <c r="U101" t="str">
        <f t="shared" si="11"/>
        <v>組別錯誤</v>
      </c>
      <c r="V101" t="str">
        <f t="shared" si="12"/>
        <v>組別錯誤</v>
      </c>
      <c r="X101" s="57"/>
    </row>
    <row r="102" spans="2:24" ht="21">
      <c r="B102" s="21">
        <v>87</v>
      </c>
      <c r="C102" s="30"/>
      <c r="D102" s="30"/>
      <c r="E102" s="30"/>
      <c r="F102" s="30"/>
      <c r="G102" s="30"/>
      <c r="H102" s="54"/>
      <c r="I102" s="55"/>
      <c r="J102" s="55"/>
      <c r="K102" s="55"/>
      <c r="L102" s="55"/>
      <c r="M102" s="55"/>
      <c r="N102" s="25">
        <f t="shared" si="13"/>
      </c>
      <c r="O102" s="80">
        <f t="shared" si="14"/>
        <v>0</v>
      </c>
      <c r="P102" t="str">
        <f t="shared" si="15"/>
        <v>組別錯誤</v>
      </c>
      <c r="Q102">
        <f t="shared" si="9"/>
        <v>0</v>
      </c>
      <c r="R102">
        <f t="shared" si="16"/>
        <v>0</v>
      </c>
      <c r="S102">
        <f t="shared" si="17"/>
        <v>0</v>
      </c>
      <c r="T102" s="57" t="str">
        <f t="shared" si="10"/>
        <v>組別錯誤</v>
      </c>
      <c r="U102" t="str">
        <f t="shared" si="11"/>
        <v>組別錯誤</v>
      </c>
      <c r="V102" t="str">
        <f t="shared" si="12"/>
        <v>組別錯誤</v>
      </c>
      <c r="X102" s="57"/>
    </row>
    <row r="103" spans="2:24" ht="21">
      <c r="B103" s="21">
        <v>88</v>
      </c>
      <c r="C103" s="30"/>
      <c r="D103" s="30"/>
      <c r="E103" s="30"/>
      <c r="F103" s="30"/>
      <c r="G103" s="30"/>
      <c r="H103" s="54"/>
      <c r="I103" s="55"/>
      <c r="J103" s="55"/>
      <c r="K103" s="55"/>
      <c r="L103" s="55"/>
      <c r="M103" s="55"/>
      <c r="N103" s="25">
        <f t="shared" si="13"/>
      </c>
      <c r="O103" s="80">
        <f t="shared" si="14"/>
        <v>0</v>
      </c>
      <c r="P103" t="str">
        <f t="shared" si="15"/>
        <v>組別錯誤</v>
      </c>
      <c r="Q103">
        <f t="shared" si="9"/>
        <v>0</v>
      </c>
      <c r="R103">
        <f t="shared" si="16"/>
        <v>0</v>
      </c>
      <c r="S103">
        <f t="shared" si="17"/>
        <v>0</v>
      </c>
      <c r="T103" s="57" t="str">
        <f t="shared" si="10"/>
        <v>組別錯誤</v>
      </c>
      <c r="U103" t="str">
        <f t="shared" si="11"/>
        <v>組別錯誤</v>
      </c>
      <c r="V103" t="str">
        <f t="shared" si="12"/>
        <v>組別錯誤</v>
      </c>
      <c r="X103" s="57"/>
    </row>
    <row r="104" spans="2:24" ht="21">
      <c r="B104" s="21">
        <v>89</v>
      </c>
      <c r="C104" s="30"/>
      <c r="D104" s="30"/>
      <c r="E104" s="30"/>
      <c r="F104" s="30"/>
      <c r="G104" s="30"/>
      <c r="H104" s="54"/>
      <c r="I104" s="55"/>
      <c r="J104" s="55"/>
      <c r="K104" s="55"/>
      <c r="L104" s="55"/>
      <c r="M104" s="55"/>
      <c r="N104" s="25">
        <f t="shared" si="13"/>
      </c>
      <c r="O104" s="80">
        <f t="shared" si="14"/>
        <v>0</v>
      </c>
      <c r="P104" t="str">
        <f t="shared" si="15"/>
        <v>組別錯誤</v>
      </c>
      <c r="Q104">
        <f t="shared" si="9"/>
        <v>0</v>
      </c>
      <c r="R104">
        <f t="shared" si="16"/>
        <v>0</v>
      </c>
      <c r="S104">
        <f t="shared" si="17"/>
        <v>0</v>
      </c>
      <c r="T104" s="57" t="str">
        <f t="shared" si="10"/>
        <v>組別錯誤</v>
      </c>
      <c r="U104" t="str">
        <f t="shared" si="11"/>
        <v>組別錯誤</v>
      </c>
      <c r="V104" t="str">
        <f t="shared" si="12"/>
        <v>組別錯誤</v>
      </c>
      <c r="X104" s="57"/>
    </row>
    <row r="105" spans="2:24" ht="21">
      <c r="B105" s="21">
        <v>90</v>
      </c>
      <c r="C105" s="30"/>
      <c r="D105" s="30"/>
      <c r="E105" s="30"/>
      <c r="F105" s="30"/>
      <c r="G105" s="30"/>
      <c r="H105" s="54"/>
      <c r="I105" s="55"/>
      <c r="J105" s="55"/>
      <c r="K105" s="55"/>
      <c r="L105" s="55"/>
      <c r="M105" s="55"/>
      <c r="N105" s="25">
        <f t="shared" si="13"/>
      </c>
      <c r="O105" s="80">
        <f t="shared" si="14"/>
        <v>0</v>
      </c>
      <c r="P105" t="str">
        <f t="shared" si="15"/>
        <v>組別錯誤</v>
      </c>
      <c r="Q105">
        <f t="shared" si="9"/>
        <v>0</v>
      </c>
      <c r="R105">
        <f t="shared" si="16"/>
        <v>0</v>
      </c>
      <c r="S105">
        <f t="shared" si="17"/>
        <v>0</v>
      </c>
      <c r="T105" s="57" t="str">
        <f t="shared" si="10"/>
        <v>組別錯誤</v>
      </c>
      <c r="U105" t="str">
        <f t="shared" si="11"/>
        <v>組別錯誤</v>
      </c>
      <c r="V105" t="str">
        <f t="shared" si="12"/>
        <v>組別錯誤</v>
      </c>
      <c r="X105" s="57"/>
    </row>
    <row r="106" spans="2:24" ht="21">
      <c r="B106" s="21">
        <v>91</v>
      </c>
      <c r="C106" s="30"/>
      <c r="D106" s="30"/>
      <c r="E106" s="30"/>
      <c r="F106" s="30"/>
      <c r="G106" s="30"/>
      <c r="H106" s="54"/>
      <c r="I106" s="55"/>
      <c r="J106" s="55"/>
      <c r="K106" s="55"/>
      <c r="L106" s="55"/>
      <c r="M106" s="55"/>
      <c r="N106" s="25">
        <f t="shared" si="13"/>
      </c>
      <c r="O106" s="80">
        <f t="shared" si="14"/>
        <v>0</v>
      </c>
      <c r="P106" t="str">
        <f t="shared" si="15"/>
        <v>組別錯誤</v>
      </c>
      <c r="Q106">
        <f t="shared" si="9"/>
        <v>0</v>
      </c>
      <c r="R106">
        <f t="shared" si="16"/>
        <v>0</v>
      </c>
      <c r="S106">
        <f t="shared" si="17"/>
        <v>0</v>
      </c>
      <c r="T106" s="57" t="str">
        <f t="shared" si="10"/>
        <v>組別錯誤</v>
      </c>
      <c r="U106" t="str">
        <f t="shared" si="11"/>
        <v>組別錯誤</v>
      </c>
      <c r="V106" t="str">
        <f t="shared" si="12"/>
        <v>組別錯誤</v>
      </c>
      <c r="X106" s="57"/>
    </row>
    <row r="107" spans="2:24" ht="21">
      <c r="B107" s="21">
        <v>92</v>
      </c>
      <c r="C107" s="30"/>
      <c r="D107" s="30"/>
      <c r="E107" s="30"/>
      <c r="F107" s="30"/>
      <c r="G107" s="30"/>
      <c r="H107" s="54"/>
      <c r="I107" s="55"/>
      <c r="J107" s="55"/>
      <c r="K107" s="55"/>
      <c r="L107" s="55"/>
      <c r="M107" s="55"/>
      <c r="N107" s="25">
        <f t="shared" si="13"/>
      </c>
      <c r="O107" s="80">
        <f t="shared" si="14"/>
        <v>0</v>
      </c>
      <c r="P107" t="str">
        <f t="shared" si="15"/>
        <v>組別錯誤</v>
      </c>
      <c r="Q107">
        <f t="shared" si="9"/>
        <v>0</v>
      </c>
      <c r="R107">
        <f t="shared" si="16"/>
        <v>0</v>
      </c>
      <c r="S107">
        <f t="shared" si="17"/>
        <v>0</v>
      </c>
      <c r="T107" s="57" t="str">
        <f t="shared" si="10"/>
        <v>組別錯誤</v>
      </c>
      <c r="U107" t="str">
        <f t="shared" si="11"/>
        <v>組別錯誤</v>
      </c>
      <c r="V107" t="str">
        <f t="shared" si="12"/>
        <v>組別錯誤</v>
      </c>
      <c r="X107" s="57"/>
    </row>
    <row r="108" spans="2:24" ht="21">
      <c r="B108" s="21">
        <v>93</v>
      </c>
      <c r="C108" s="30"/>
      <c r="D108" s="30"/>
      <c r="E108" s="30"/>
      <c r="F108" s="30"/>
      <c r="G108" s="30"/>
      <c r="H108" s="54"/>
      <c r="I108" s="55"/>
      <c r="J108" s="55"/>
      <c r="K108" s="55"/>
      <c r="L108" s="55"/>
      <c r="M108" s="55"/>
      <c r="N108" s="25">
        <f t="shared" si="13"/>
      </c>
      <c r="O108" s="80">
        <f t="shared" si="14"/>
        <v>0</v>
      </c>
      <c r="P108" t="str">
        <f t="shared" si="15"/>
        <v>組別錯誤</v>
      </c>
      <c r="Q108">
        <f t="shared" si="9"/>
        <v>0</v>
      </c>
      <c r="R108">
        <f t="shared" si="16"/>
        <v>0</v>
      </c>
      <c r="S108">
        <f t="shared" si="17"/>
        <v>0</v>
      </c>
      <c r="T108" s="57" t="str">
        <f t="shared" si="10"/>
        <v>組別錯誤</v>
      </c>
      <c r="U108" t="str">
        <f t="shared" si="11"/>
        <v>組別錯誤</v>
      </c>
      <c r="V108" t="str">
        <f t="shared" si="12"/>
        <v>組別錯誤</v>
      </c>
      <c r="X108" s="57"/>
    </row>
    <row r="109" spans="2:24" ht="21">
      <c r="B109" s="21">
        <v>94</v>
      </c>
      <c r="C109" s="30"/>
      <c r="D109" s="30"/>
      <c r="E109" s="30"/>
      <c r="F109" s="30"/>
      <c r="G109" s="30"/>
      <c r="H109" s="54"/>
      <c r="I109" s="55"/>
      <c r="J109" s="55"/>
      <c r="K109" s="55"/>
      <c r="L109" s="55"/>
      <c r="M109" s="55"/>
      <c r="N109" s="25">
        <f t="shared" si="13"/>
      </c>
      <c r="O109" s="80">
        <f t="shared" si="14"/>
        <v>0</v>
      </c>
      <c r="P109" t="str">
        <f t="shared" si="15"/>
        <v>組別錯誤</v>
      </c>
      <c r="Q109">
        <f t="shared" si="9"/>
        <v>0</v>
      </c>
      <c r="R109">
        <f t="shared" si="16"/>
        <v>0</v>
      </c>
      <c r="S109">
        <f t="shared" si="17"/>
        <v>0</v>
      </c>
      <c r="T109" s="57" t="str">
        <f t="shared" si="10"/>
        <v>組別錯誤</v>
      </c>
      <c r="U109" t="str">
        <f t="shared" si="11"/>
        <v>組別錯誤</v>
      </c>
      <c r="V109" t="str">
        <f t="shared" si="12"/>
        <v>組別錯誤</v>
      </c>
      <c r="X109" s="57"/>
    </row>
    <row r="110" spans="2:24" ht="21">
      <c r="B110" s="21">
        <v>95</v>
      </c>
      <c r="C110" s="30"/>
      <c r="D110" s="30"/>
      <c r="E110" s="30"/>
      <c r="F110" s="30"/>
      <c r="G110" s="30"/>
      <c r="H110" s="54"/>
      <c r="I110" s="55"/>
      <c r="J110" s="55"/>
      <c r="K110" s="55"/>
      <c r="L110" s="55"/>
      <c r="M110" s="55"/>
      <c r="N110" s="25">
        <f t="shared" si="13"/>
      </c>
      <c r="O110" s="80">
        <f t="shared" si="14"/>
        <v>0</v>
      </c>
      <c r="P110" t="str">
        <f t="shared" si="15"/>
        <v>組別錯誤</v>
      </c>
      <c r="Q110">
        <f t="shared" si="9"/>
        <v>0</v>
      </c>
      <c r="R110">
        <f t="shared" si="16"/>
        <v>0</v>
      </c>
      <c r="S110">
        <f t="shared" si="17"/>
        <v>0</v>
      </c>
      <c r="T110" s="57" t="str">
        <f t="shared" si="10"/>
        <v>組別錯誤</v>
      </c>
      <c r="U110" t="str">
        <f t="shared" si="11"/>
        <v>組別錯誤</v>
      </c>
      <c r="V110" t="str">
        <f t="shared" si="12"/>
        <v>組別錯誤</v>
      </c>
      <c r="X110" s="57"/>
    </row>
    <row r="111" spans="2:24" ht="21">
      <c r="B111" s="21">
        <v>96</v>
      </c>
      <c r="C111" s="30"/>
      <c r="D111" s="30"/>
      <c r="E111" s="30"/>
      <c r="F111" s="30"/>
      <c r="G111" s="30"/>
      <c r="H111" s="54"/>
      <c r="I111" s="55"/>
      <c r="J111" s="55"/>
      <c r="K111" s="55"/>
      <c r="L111" s="55"/>
      <c r="M111" s="55"/>
      <c r="N111" s="25">
        <f t="shared" si="13"/>
      </c>
      <c r="O111" s="80">
        <f t="shared" si="14"/>
        <v>0</v>
      </c>
      <c r="P111" t="str">
        <f t="shared" si="15"/>
        <v>組別錯誤</v>
      </c>
      <c r="Q111">
        <f t="shared" si="9"/>
        <v>0</v>
      </c>
      <c r="R111">
        <f t="shared" si="16"/>
        <v>0</v>
      </c>
      <c r="S111">
        <f t="shared" si="17"/>
        <v>0</v>
      </c>
      <c r="T111" s="57" t="str">
        <f t="shared" si="10"/>
        <v>組別錯誤</v>
      </c>
      <c r="U111" t="str">
        <f t="shared" si="11"/>
        <v>組別錯誤</v>
      </c>
      <c r="V111" t="str">
        <f t="shared" si="12"/>
        <v>組別錯誤</v>
      </c>
      <c r="X111" s="57"/>
    </row>
    <row r="112" spans="2:24" ht="21">
      <c r="B112" s="21">
        <v>97</v>
      </c>
      <c r="C112" s="30"/>
      <c r="D112" s="30"/>
      <c r="E112" s="30"/>
      <c r="F112" s="30"/>
      <c r="G112" s="30"/>
      <c r="H112" s="54"/>
      <c r="I112" s="55"/>
      <c r="J112" s="55"/>
      <c r="K112" s="55"/>
      <c r="L112" s="55"/>
      <c r="M112" s="55"/>
      <c r="N112" s="25">
        <f t="shared" si="13"/>
      </c>
      <c r="O112" s="80">
        <f t="shared" si="14"/>
        <v>0</v>
      </c>
      <c r="P112" t="str">
        <f t="shared" si="15"/>
        <v>組別錯誤</v>
      </c>
      <c r="Q112">
        <f t="shared" si="9"/>
        <v>0</v>
      </c>
      <c r="R112">
        <f t="shared" si="16"/>
        <v>0</v>
      </c>
      <c r="S112">
        <f t="shared" si="17"/>
        <v>0</v>
      </c>
      <c r="T112" s="57" t="str">
        <f t="shared" si="10"/>
        <v>組別錯誤</v>
      </c>
      <c r="U112" t="str">
        <f t="shared" si="11"/>
        <v>組別錯誤</v>
      </c>
      <c r="V112" t="str">
        <f t="shared" si="12"/>
        <v>組別錯誤</v>
      </c>
      <c r="X112" s="57"/>
    </row>
    <row r="113" spans="2:24" ht="21">
      <c r="B113" s="21">
        <v>98</v>
      </c>
      <c r="C113" s="30"/>
      <c r="D113" s="30"/>
      <c r="E113" s="30"/>
      <c r="F113" s="30"/>
      <c r="G113" s="30"/>
      <c r="H113" s="54"/>
      <c r="I113" s="55"/>
      <c r="J113" s="55"/>
      <c r="K113" s="55"/>
      <c r="L113" s="55"/>
      <c r="M113" s="55"/>
      <c r="N113" s="25">
        <f t="shared" si="13"/>
      </c>
      <c r="O113" s="80">
        <f t="shared" si="14"/>
        <v>0</v>
      </c>
      <c r="P113" t="str">
        <f t="shared" si="15"/>
        <v>組別錯誤</v>
      </c>
      <c r="Q113">
        <f t="shared" si="9"/>
        <v>0</v>
      </c>
      <c r="R113">
        <f t="shared" si="16"/>
        <v>0</v>
      </c>
      <c r="S113">
        <f t="shared" si="17"/>
        <v>0</v>
      </c>
      <c r="T113" s="57" t="str">
        <f t="shared" si="10"/>
        <v>組別錯誤</v>
      </c>
      <c r="U113" t="str">
        <f t="shared" si="11"/>
        <v>組別錯誤</v>
      </c>
      <c r="V113" t="str">
        <f t="shared" si="12"/>
        <v>組別錯誤</v>
      </c>
      <c r="X113" s="57"/>
    </row>
    <row r="114" spans="2:24" ht="21">
      <c r="B114" s="21">
        <v>99</v>
      </c>
      <c r="C114" s="30"/>
      <c r="D114" s="30"/>
      <c r="E114" s="30"/>
      <c r="F114" s="30"/>
      <c r="G114" s="30"/>
      <c r="H114" s="54"/>
      <c r="I114" s="55"/>
      <c r="J114" s="55"/>
      <c r="K114" s="55"/>
      <c r="L114" s="55"/>
      <c r="M114" s="55"/>
      <c r="N114" s="25">
        <f t="shared" si="13"/>
      </c>
      <c r="O114" s="80">
        <f t="shared" si="14"/>
        <v>0</v>
      </c>
      <c r="P114" t="str">
        <f t="shared" si="15"/>
        <v>組別錯誤</v>
      </c>
      <c r="Q114">
        <f t="shared" si="9"/>
        <v>0</v>
      </c>
      <c r="R114">
        <f t="shared" si="16"/>
        <v>0</v>
      </c>
      <c r="S114">
        <f t="shared" si="17"/>
        <v>0</v>
      </c>
      <c r="T114" s="57" t="str">
        <f t="shared" si="10"/>
        <v>組別錯誤</v>
      </c>
      <c r="U114" t="str">
        <f t="shared" si="11"/>
        <v>組別錯誤</v>
      </c>
      <c r="V114" t="str">
        <f t="shared" si="12"/>
        <v>組別錯誤</v>
      </c>
      <c r="X114" s="57"/>
    </row>
    <row r="115" spans="2:24" ht="21">
      <c r="B115" s="21">
        <v>100</v>
      </c>
      <c r="C115" s="30"/>
      <c r="D115" s="30"/>
      <c r="E115" s="30"/>
      <c r="F115" s="30"/>
      <c r="G115" s="30"/>
      <c r="H115" s="54"/>
      <c r="I115" s="55"/>
      <c r="J115" s="55"/>
      <c r="K115" s="55"/>
      <c r="L115" s="55"/>
      <c r="M115" s="55"/>
      <c r="N115" s="25">
        <f t="shared" si="13"/>
      </c>
      <c r="O115" s="80">
        <f t="shared" si="14"/>
        <v>0</v>
      </c>
      <c r="P115" t="str">
        <f t="shared" si="15"/>
        <v>組別錯誤</v>
      </c>
      <c r="Q115">
        <f t="shared" si="9"/>
        <v>0</v>
      </c>
      <c r="R115">
        <f t="shared" si="16"/>
        <v>0</v>
      </c>
      <c r="S115">
        <f t="shared" si="17"/>
        <v>0</v>
      </c>
      <c r="T115" s="57" t="str">
        <f t="shared" si="10"/>
        <v>組別錯誤</v>
      </c>
      <c r="U115" t="str">
        <f t="shared" si="11"/>
        <v>組別錯誤</v>
      </c>
      <c r="V115" t="str">
        <f t="shared" si="12"/>
        <v>組別錯誤</v>
      </c>
      <c r="X115" s="57"/>
    </row>
    <row r="116" spans="2:24" ht="21">
      <c r="B116" s="21">
        <v>101</v>
      </c>
      <c r="C116" s="30"/>
      <c r="D116" s="30"/>
      <c r="E116" s="30"/>
      <c r="F116" s="30"/>
      <c r="G116" s="30"/>
      <c r="H116" s="54"/>
      <c r="I116" s="55"/>
      <c r="J116" s="55"/>
      <c r="K116" s="55"/>
      <c r="L116" s="55"/>
      <c r="M116" s="55"/>
      <c r="N116" s="25">
        <f t="shared" si="13"/>
      </c>
      <c r="O116" s="80">
        <f t="shared" si="14"/>
        <v>0</v>
      </c>
      <c r="P116" t="str">
        <f t="shared" si="15"/>
        <v>組別錯誤</v>
      </c>
      <c r="Q116">
        <f t="shared" si="9"/>
        <v>0</v>
      </c>
      <c r="R116">
        <f t="shared" si="16"/>
        <v>0</v>
      </c>
      <c r="S116">
        <f t="shared" si="17"/>
        <v>0</v>
      </c>
      <c r="T116" s="57" t="str">
        <f t="shared" si="10"/>
        <v>組別錯誤</v>
      </c>
      <c r="U116" t="str">
        <f t="shared" si="11"/>
        <v>組別錯誤</v>
      </c>
      <c r="V116" t="str">
        <f t="shared" si="12"/>
        <v>組別錯誤</v>
      </c>
      <c r="X116" s="57"/>
    </row>
    <row r="117" spans="2:24" ht="21">
      <c r="B117" s="21">
        <v>102</v>
      </c>
      <c r="C117" s="30"/>
      <c r="D117" s="30"/>
      <c r="E117" s="30"/>
      <c r="F117" s="30"/>
      <c r="G117" s="30"/>
      <c r="H117" s="54"/>
      <c r="I117" s="55"/>
      <c r="J117" s="55"/>
      <c r="K117" s="55"/>
      <c r="L117" s="55"/>
      <c r="M117" s="55"/>
      <c r="N117" s="25">
        <f t="shared" si="13"/>
      </c>
      <c r="O117" s="80">
        <f t="shared" si="14"/>
        <v>0</v>
      </c>
      <c r="P117" t="str">
        <f t="shared" si="15"/>
        <v>組別錯誤</v>
      </c>
      <c r="Q117">
        <f t="shared" si="9"/>
        <v>0</v>
      </c>
      <c r="R117">
        <f t="shared" si="16"/>
        <v>0</v>
      </c>
      <c r="S117">
        <f t="shared" si="17"/>
        <v>0</v>
      </c>
      <c r="T117" s="57" t="str">
        <f t="shared" si="10"/>
        <v>組別錯誤</v>
      </c>
      <c r="U117" t="str">
        <f t="shared" si="11"/>
        <v>組別錯誤</v>
      </c>
      <c r="V117" t="str">
        <f t="shared" si="12"/>
        <v>組別錯誤</v>
      </c>
      <c r="X117" s="57"/>
    </row>
    <row r="118" spans="2:24" ht="21">
      <c r="B118" s="21">
        <v>103</v>
      </c>
      <c r="C118" s="30"/>
      <c r="D118" s="30"/>
      <c r="E118" s="30"/>
      <c r="F118" s="30"/>
      <c r="G118" s="30"/>
      <c r="H118" s="54"/>
      <c r="I118" s="55"/>
      <c r="J118" s="55"/>
      <c r="K118" s="55"/>
      <c r="L118" s="55"/>
      <c r="M118" s="55"/>
      <c r="N118" s="25">
        <f t="shared" si="13"/>
      </c>
      <c r="O118" s="80">
        <f t="shared" si="14"/>
        <v>0</v>
      </c>
      <c r="P118" t="str">
        <f t="shared" si="15"/>
        <v>組別錯誤</v>
      </c>
      <c r="Q118">
        <f t="shared" si="9"/>
        <v>0</v>
      </c>
      <c r="R118">
        <f t="shared" si="16"/>
        <v>0</v>
      </c>
      <c r="S118">
        <f t="shared" si="17"/>
        <v>0</v>
      </c>
      <c r="T118" s="57" t="str">
        <f t="shared" si="10"/>
        <v>組別錯誤</v>
      </c>
      <c r="U118" t="str">
        <f t="shared" si="11"/>
        <v>組別錯誤</v>
      </c>
      <c r="V118" t="str">
        <f t="shared" si="12"/>
        <v>組別錯誤</v>
      </c>
      <c r="X118" s="57"/>
    </row>
    <row r="119" spans="2:24" ht="21">
      <c r="B119" s="21">
        <v>104</v>
      </c>
      <c r="C119" s="30"/>
      <c r="D119" s="30"/>
      <c r="E119" s="30"/>
      <c r="F119" s="30"/>
      <c r="G119" s="30"/>
      <c r="H119" s="54"/>
      <c r="I119" s="55"/>
      <c r="J119" s="55"/>
      <c r="K119" s="55"/>
      <c r="L119" s="55"/>
      <c r="M119" s="55"/>
      <c r="N119" s="25">
        <f t="shared" si="13"/>
      </c>
      <c r="O119" s="80">
        <f t="shared" si="14"/>
        <v>0</v>
      </c>
      <c r="P119" t="str">
        <f t="shared" si="15"/>
        <v>組別錯誤</v>
      </c>
      <c r="Q119">
        <f t="shared" si="9"/>
        <v>0</v>
      </c>
      <c r="R119">
        <f t="shared" si="16"/>
        <v>0</v>
      </c>
      <c r="S119">
        <f t="shared" si="17"/>
        <v>0</v>
      </c>
      <c r="T119" s="57" t="str">
        <f t="shared" si="10"/>
        <v>組別錯誤</v>
      </c>
      <c r="U119" t="str">
        <f t="shared" si="11"/>
        <v>組別錯誤</v>
      </c>
      <c r="V119" t="str">
        <f t="shared" si="12"/>
        <v>組別錯誤</v>
      </c>
      <c r="X119" s="57"/>
    </row>
    <row r="120" spans="2:24" ht="21">
      <c r="B120" s="21">
        <v>105</v>
      </c>
      <c r="C120" s="30"/>
      <c r="D120" s="30"/>
      <c r="E120" s="30"/>
      <c r="F120" s="30"/>
      <c r="G120" s="30"/>
      <c r="H120" s="54"/>
      <c r="I120" s="55"/>
      <c r="J120" s="55"/>
      <c r="K120" s="55"/>
      <c r="L120" s="55"/>
      <c r="M120" s="55"/>
      <c r="N120" s="25">
        <f t="shared" si="13"/>
      </c>
      <c r="O120" s="80">
        <f t="shared" si="14"/>
        <v>0</v>
      </c>
      <c r="P120" t="str">
        <f t="shared" si="15"/>
        <v>組別錯誤</v>
      </c>
      <c r="Q120">
        <f t="shared" si="9"/>
        <v>0</v>
      </c>
      <c r="R120">
        <f t="shared" si="16"/>
        <v>0</v>
      </c>
      <c r="S120">
        <f t="shared" si="17"/>
        <v>0</v>
      </c>
      <c r="T120" s="57" t="str">
        <f t="shared" si="10"/>
        <v>組別錯誤</v>
      </c>
      <c r="U120" t="str">
        <f t="shared" si="11"/>
        <v>組別錯誤</v>
      </c>
      <c r="V120" t="str">
        <f t="shared" si="12"/>
        <v>組別錯誤</v>
      </c>
      <c r="X120" s="57"/>
    </row>
    <row r="121" spans="2:24" ht="21">
      <c r="B121" s="21">
        <v>106</v>
      </c>
      <c r="C121" s="30"/>
      <c r="D121" s="30"/>
      <c r="E121" s="30"/>
      <c r="F121" s="30"/>
      <c r="G121" s="30"/>
      <c r="H121" s="54"/>
      <c r="I121" s="55"/>
      <c r="J121" s="55"/>
      <c r="K121" s="55"/>
      <c r="L121" s="55"/>
      <c r="M121" s="55"/>
      <c r="N121" s="25">
        <f t="shared" si="13"/>
      </c>
      <c r="O121" s="80">
        <f t="shared" si="14"/>
        <v>0</v>
      </c>
      <c r="P121" t="str">
        <f t="shared" si="15"/>
        <v>組別錯誤</v>
      </c>
      <c r="Q121">
        <f t="shared" si="9"/>
        <v>0</v>
      </c>
      <c r="R121">
        <f t="shared" si="16"/>
        <v>0</v>
      </c>
      <c r="S121">
        <f t="shared" si="17"/>
        <v>0</v>
      </c>
      <c r="T121" s="57" t="str">
        <f t="shared" si="10"/>
        <v>組別錯誤</v>
      </c>
      <c r="U121" t="str">
        <f t="shared" si="11"/>
        <v>組別錯誤</v>
      </c>
      <c r="V121" t="str">
        <f t="shared" si="12"/>
        <v>組別錯誤</v>
      </c>
      <c r="X121" s="57"/>
    </row>
    <row r="122" spans="2:24" ht="21">
      <c r="B122" s="21">
        <v>107</v>
      </c>
      <c r="C122" s="30"/>
      <c r="D122" s="30"/>
      <c r="E122" s="30"/>
      <c r="F122" s="30"/>
      <c r="G122" s="30"/>
      <c r="H122" s="54"/>
      <c r="I122" s="55"/>
      <c r="J122" s="55"/>
      <c r="K122" s="55"/>
      <c r="L122" s="55"/>
      <c r="M122" s="55"/>
      <c r="N122" s="25">
        <f t="shared" si="13"/>
      </c>
      <c r="O122" s="80">
        <f t="shared" si="14"/>
        <v>0</v>
      </c>
      <c r="P122" t="str">
        <f t="shared" si="15"/>
        <v>組別錯誤</v>
      </c>
      <c r="Q122">
        <f t="shared" si="9"/>
        <v>0</v>
      </c>
      <c r="R122">
        <f t="shared" si="16"/>
        <v>0</v>
      </c>
      <c r="S122">
        <f t="shared" si="17"/>
        <v>0</v>
      </c>
      <c r="T122" s="57" t="str">
        <f t="shared" si="10"/>
        <v>組別錯誤</v>
      </c>
      <c r="U122" t="str">
        <f t="shared" si="11"/>
        <v>組別錯誤</v>
      </c>
      <c r="V122" t="str">
        <f t="shared" si="12"/>
        <v>組別錯誤</v>
      </c>
      <c r="X122" s="57"/>
    </row>
    <row r="123" spans="2:24" ht="21">
      <c r="B123" s="21">
        <v>108</v>
      </c>
      <c r="C123" s="30"/>
      <c r="D123" s="30"/>
      <c r="E123" s="30"/>
      <c r="F123" s="30"/>
      <c r="G123" s="30"/>
      <c r="H123" s="54"/>
      <c r="I123" s="55"/>
      <c r="J123" s="55"/>
      <c r="K123" s="55"/>
      <c r="L123" s="55"/>
      <c r="M123" s="55"/>
      <c r="N123" s="25">
        <f t="shared" si="13"/>
      </c>
      <c r="O123" s="80">
        <f t="shared" si="14"/>
        <v>0</v>
      </c>
      <c r="P123" t="str">
        <f t="shared" si="15"/>
        <v>組別錯誤</v>
      </c>
      <c r="Q123">
        <f t="shared" si="9"/>
        <v>0</v>
      </c>
      <c r="R123">
        <f t="shared" si="16"/>
        <v>0</v>
      </c>
      <c r="S123">
        <f t="shared" si="17"/>
        <v>0</v>
      </c>
      <c r="T123" s="57" t="str">
        <f t="shared" si="10"/>
        <v>組別錯誤</v>
      </c>
      <c r="U123" t="str">
        <f t="shared" si="11"/>
        <v>組別錯誤</v>
      </c>
      <c r="V123" t="str">
        <f t="shared" si="12"/>
        <v>組別錯誤</v>
      </c>
      <c r="X123" s="57"/>
    </row>
    <row r="124" spans="2:24" ht="21">
      <c r="B124" s="21">
        <v>109</v>
      </c>
      <c r="C124" s="30"/>
      <c r="D124" s="30"/>
      <c r="E124" s="30"/>
      <c r="F124" s="30"/>
      <c r="G124" s="30"/>
      <c r="H124" s="54"/>
      <c r="I124" s="55"/>
      <c r="J124" s="55"/>
      <c r="K124" s="55"/>
      <c r="L124" s="55"/>
      <c r="M124" s="55"/>
      <c r="N124" s="25">
        <f t="shared" si="13"/>
      </c>
      <c r="O124" s="80">
        <f t="shared" si="14"/>
        <v>0</v>
      </c>
      <c r="P124" t="str">
        <f t="shared" si="15"/>
        <v>組別錯誤</v>
      </c>
      <c r="Q124">
        <f t="shared" si="9"/>
        <v>0</v>
      </c>
      <c r="R124">
        <f t="shared" si="16"/>
        <v>0</v>
      </c>
      <c r="S124">
        <f t="shared" si="17"/>
        <v>0</v>
      </c>
      <c r="T124" s="57" t="str">
        <f t="shared" si="10"/>
        <v>組別錯誤</v>
      </c>
      <c r="U124" t="str">
        <f t="shared" si="11"/>
        <v>組別錯誤</v>
      </c>
      <c r="V124" t="str">
        <f t="shared" si="12"/>
        <v>組別錯誤</v>
      </c>
      <c r="X124" s="57"/>
    </row>
    <row r="125" spans="2:24" ht="21">
      <c r="B125" s="21">
        <v>110</v>
      </c>
      <c r="C125" s="30"/>
      <c r="D125" s="30"/>
      <c r="E125" s="30"/>
      <c r="F125" s="30"/>
      <c r="G125" s="30"/>
      <c r="H125" s="54"/>
      <c r="I125" s="55"/>
      <c r="J125" s="55"/>
      <c r="K125" s="55"/>
      <c r="L125" s="55"/>
      <c r="M125" s="55"/>
      <c r="N125" s="25">
        <f t="shared" si="13"/>
      </c>
      <c r="O125" s="80">
        <f t="shared" si="14"/>
        <v>0</v>
      </c>
      <c r="P125" t="str">
        <f t="shared" si="15"/>
        <v>組別錯誤</v>
      </c>
      <c r="Q125">
        <f t="shared" si="9"/>
        <v>0</v>
      </c>
      <c r="R125">
        <f t="shared" si="16"/>
        <v>0</v>
      </c>
      <c r="S125">
        <f t="shared" si="17"/>
        <v>0</v>
      </c>
      <c r="T125" s="57" t="str">
        <f t="shared" si="10"/>
        <v>組別錯誤</v>
      </c>
      <c r="U125" t="str">
        <f t="shared" si="11"/>
        <v>組別錯誤</v>
      </c>
      <c r="V125" t="str">
        <f t="shared" si="12"/>
        <v>組別錯誤</v>
      </c>
      <c r="X125" s="57"/>
    </row>
    <row r="126" spans="2:24" ht="21">
      <c r="B126" s="21">
        <v>111</v>
      </c>
      <c r="C126" s="30"/>
      <c r="D126" s="30"/>
      <c r="E126" s="30"/>
      <c r="F126" s="30"/>
      <c r="G126" s="30"/>
      <c r="H126" s="54"/>
      <c r="I126" s="55"/>
      <c r="J126" s="55"/>
      <c r="K126" s="55"/>
      <c r="L126" s="55"/>
      <c r="M126" s="55"/>
      <c r="N126" s="25">
        <f t="shared" si="13"/>
      </c>
      <c r="O126" s="80">
        <f t="shared" si="14"/>
        <v>0</v>
      </c>
      <c r="P126" t="str">
        <f t="shared" si="15"/>
        <v>組別錯誤</v>
      </c>
      <c r="Q126">
        <f t="shared" si="9"/>
        <v>0</v>
      </c>
      <c r="R126">
        <f t="shared" si="16"/>
        <v>0</v>
      </c>
      <c r="S126">
        <f t="shared" si="17"/>
        <v>0</v>
      </c>
      <c r="T126" s="57" t="str">
        <f t="shared" si="10"/>
        <v>組別錯誤</v>
      </c>
      <c r="U126" t="str">
        <f t="shared" si="11"/>
        <v>組別錯誤</v>
      </c>
      <c r="V126" t="str">
        <f t="shared" si="12"/>
        <v>組別錯誤</v>
      </c>
      <c r="X126" s="57"/>
    </row>
    <row r="127" spans="2:24" ht="21">
      <c r="B127" s="21">
        <v>112</v>
      </c>
      <c r="C127" s="30"/>
      <c r="D127" s="30"/>
      <c r="E127" s="30"/>
      <c r="F127" s="30"/>
      <c r="G127" s="30"/>
      <c r="H127" s="54"/>
      <c r="I127" s="55"/>
      <c r="J127" s="55"/>
      <c r="K127" s="55"/>
      <c r="L127" s="55"/>
      <c r="M127" s="55"/>
      <c r="N127" s="25">
        <f t="shared" si="13"/>
      </c>
      <c r="O127" s="80">
        <f t="shared" si="14"/>
        <v>0</v>
      </c>
      <c r="P127" t="str">
        <f t="shared" si="15"/>
        <v>組別錯誤</v>
      </c>
      <c r="Q127">
        <f t="shared" si="9"/>
        <v>0</v>
      </c>
      <c r="R127">
        <f t="shared" si="16"/>
        <v>0</v>
      </c>
      <c r="S127">
        <f t="shared" si="17"/>
        <v>0</v>
      </c>
      <c r="T127" s="57" t="str">
        <f t="shared" si="10"/>
        <v>組別錯誤</v>
      </c>
      <c r="U127" t="str">
        <f t="shared" si="11"/>
        <v>組別錯誤</v>
      </c>
      <c r="V127" t="str">
        <f t="shared" si="12"/>
        <v>組別錯誤</v>
      </c>
      <c r="X127" s="57"/>
    </row>
    <row r="128" spans="2:24" ht="21">
      <c r="B128" s="21">
        <v>113</v>
      </c>
      <c r="C128" s="30"/>
      <c r="D128" s="30"/>
      <c r="E128" s="30"/>
      <c r="F128" s="30"/>
      <c r="G128" s="30"/>
      <c r="H128" s="54"/>
      <c r="I128" s="55"/>
      <c r="J128" s="55"/>
      <c r="K128" s="55"/>
      <c r="L128" s="55"/>
      <c r="M128" s="55"/>
      <c r="N128" s="25">
        <f t="shared" si="13"/>
      </c>
      <c r="O128" s="80">
        <f t="shared" si="14"/>
        <v>0</v>
      </c>
      <c r="P128" t="str">
        <f t="shared" si="15"/>
        <v>組別錯誤</v>
      </c>
      <c r="Q128">
        <f t="shared" si="9"/>
        <v>0</v>
      </c>
      <c r="R128">
        <f t="shared" si="16"/>
        <v>0</v>
      </c>
      <c r="S128">
        <f t="shared" si="17"/>
        <v>0</v>
      </c>
      <c r="T128" s="57" t="str">
        <f t="shared" si="10"/>
        <v>組別錯誤</v>
      </c>
      <c r="U128" t="str">
        <f t="shared" si="11"/>
        <v>組別錯誤</v>
      </c>
      <c r="V128" t="str">
        <f t="shared" si="12"/>
        <v>組別錯誤</v>
      </c>
      <c r="X128" s="57"/>
    </row>
    <row r="129" spans="2:24" ht="21">
      <c r="B129" s="21">
        <v>114</v>
      </c>
      <c r="C129" s="30"/>
      <c r="D129" s="30"/>
      <c r="E129" s="30"/>
      <c r="F129" s="30"/>
      <c r="G129" s="30"/>
      <c r="H129" s="54"/>
      <c r="I129" s="55"/>
      <c r="J129" s="55"/>
      <c r="K129" s="55"/>
      <c r="L129" s="55"/>
      <c r="M129" s="55"/>
      <c r="N129" s="25">
        <f t="shared" si="13"/>
      </c>
      <c r="O129" s="80">
        <f t="shared" si="14"/>
        <v>0</v>
      </c>
      <c r="P129" t="str">
        <f t="shared" si="15"/>
        <v>組別錯誤</v>
      </c>
      <c r="Q129">
        <f t="shared" si="9"/>
        <v>0</v>
      </c>
      <c r="R129">
        <f t="shared" si="16"/>
        <v>0</v>
      </c>
      <c r="S129">
        <f t="shared" si="17"/>
        <v>0</v>
      </c>
      <c r="T129" s="57" t="str">
        <f t="shared" si="10"/>
        <v>組別錯誤</v>
      </c>
      <c r="U129" t="str">
        <f t="shared" si="11"/>
        <v>組別錯誤</v>
      </c>
      <c r="V129" t="str">
        <f t="shared" si="12"/>
        <v>組別錯誤</v>
      </c>
      <c r="X129" s="57"/>
    </row>
    <row r="130" spans="2:24" ht="21">
      <c r="B130" s="21">
        <v>115</v>
      </c>
      <c r="C130" s="30"/>
      <c r="D130" s="30"/>
      <c r="E130" s="30"/>
      <c r="F130" s="30"/>
      <c r="G130" s="30"/>
      <c r="H130" s="54"/>
      <c r="I130" s="55"/>
      <c r="J130" s="55"/>
      <c r="K130" s="55"/>
      <c r="L130" s="55"/>
      <c r="M130" s="55"/>
      <c r="N130" s="25">
        <f t="shared" si="13"/>
      </c>
      <c r="O130" s="80">
        <f t="shared" si="14"/>
        <v>0</v>
      </c>
      <c r="P130" t="str">
        <f t="shared" si="15"/>
        <v>組別錯誤</v>
      </c>
      <c r="Q130">
        <f t="shared" si="9"/>
        <v>0</v>
      </c>
      <c r="R130">
        <f t="shared" si="16"/>
        <v>0</v>
      </c>
      <c r="S130">
        <f t="shared" si="17"/>
        <v>0</v>
      </c>
      <c r="T130" s="57" t="str">
        <f t="shared" si="10"/>
        <v>組別錯誤</v>
      </c>
      <c r="U130" t="str">
        <f t="shared" si="11"/>
        <v>組別錯誤</v>
      </c>
      <c r="V130" t="str">
        <f t="shared" si="12"/>
        <v>組別錯誤</v>
      </c>
      <c r="X130" s="57"/>
    </row>
    <row r="131" spans="2:24" ht="21">
      <c r="B131" s="21">
        <v>116</v>
      </c>
      <c r="C131" s="30"/>
      <c r="D131" s="30"/>
      <c r="E131" s="30"/>
      <c r="F131" s="30"/>
      <c r="G131" s="30"/>
      <c r="H131" s="54"/>
      <c r="I131" s="55"/>
      <c r="J131" s="55"/>
      <c r="K131" s="55"/>
      <c r="L131" s="55"/>
      <c r="M131" s="55"/>
      <c r="N131" s="25">
        <f t="shared" si="13"/>
      </c>
      <c r="O131" s="80">
        <f t="shared" si="14"/>
        <v>0</v>
      </c>
      <c r="P131" t="str">
        <f t="shared" si="15"/>
        <v>組別錯誤</v>
      </c>
      <c r="Q131">
        <f t="shared" si="9"/>
        <v>0</v>
      </c>
      <c r="R131">
        <f t="shared" si="16"/>
        <v>0</v>
      </c>
      <c r="S131">
        <f t="shared" si="17"/>
        <v>0</v>
      </c>
      <c r="T131" s="57" t="str">
        <f t="shared" si="10"/>
        <v>組別錯誤</v>
      </c>
      <c r="U131" t="str">
        <f t="shared" si="11"/>
        <v>組別錯誤</v>
      </c>
      <c r="V131" t="str">
        <f t="shared" si="12"/>
        <v>組別錯誤</v>
      </c>
      <c r="X131" s="57"/>
    </row>
    <row r="132" spans="2:24" ht="21">
      <c r="B132" s="21">
        <v>117</v>
      </c>
      <c r="C132" s="30"/>
      <c r="D132" s="30"/>
      <c r="E132" s="30"/>
      <c r="F132" s="30"/>
      <c r="G132" s="30"/>
      <c r="H132" s="54"/>
      <c r="I132" s="55"/>
      <c r="J132" s="55"/>
      <c r="K132" s="55"/>
      <c r="L132" s="55"/>
      <c r="M132" s="55"/>
      <c r="N132" s="25">
        <f t="shared" si="13"/>
      </c>
      <c r="O132" s="80">
        <f t="shared" si="14"/>
        <v>0</v>
      </c>
      <c r="P132" t="str">
        <f t="shared" si="15"/>
        <v>組別錯誤</v>
      </c>
      <c r="Q132">
        <f t="shared" si="9"/>
        <v>0</v>
      </c>
      <c r="R132">
        <f t="shared" si="16"/>
        <v>0</v>
      </c>
      <c r="S132">
        <f t="shared" si="17"/>
        <v>0</v>
      </c>
      <c r="T132" s="57" t="str">
        <f t="shared" si="10"/>
        <v>組別錯誤</v>
      </c>
      <c r="U132" t="str">
        <f t="shared" si="11"/>
        <v>組別錯誤</v>
      </c>
      <c r="V132" t="str">
        <f t="shared" si="12"/>
        <v>組別錯誤</v>
      </c>
      <c r="X132" s="57"/>
    </row>
    <row r="133" spans="2:24" ht="21">
      <c r="B133" s="21">
        <v>118</v>
      </c>
      <c r="C133" s="30"/>
      <c r="D133" s="30"/>
      <c r="E133" s="30"/>
      <c r="F133" s="30"/>
      <c r="G133" s="30"/>
      <c r="H133" s="54"/>
      <c r="I133" s="55"/>
      <c r="J133" s="55"/>
      <c r="K133" s="55"/>
      <c r="L133" s="55"/>
      <c r="M133" s="55"/>
      <c r="N133" s="25">
        <f t="shared" si="13"/>
      </c>
      <c r="O133" s="80">
        <f t="shared" si="14"/>
        <v>0</v>
      </c>
      <c r="P133" t="str">
        <f t="shared" si="15"/>
        <v>組別錯誤</v>
      </c>
      <c r="Q133">
        <f t="shared" si="9"/>
        <v>0</v>
      </c>
      <c r="R133">
        <f t="shared" si="16"/>
        <v>0</v>
      </c>
      <c r="S133">
        <f t="shared" si="17"/>
        <v>0</v>
      </c>
      <c r="T133" s="57" t="str">
        <f t="shared" si="10"/>
        <v>組別錯誤</v>
      </c>
      <c r="U133" t="str">
        <f t="shared" si="11"/>
        <v>組別錯誤</v>
      </c>
      <c r="V133" t="str">
        <f t="shared" si="12"/>
        <v>組別錯誤</v>
      </c>
      <c r="X133" s="57"/>
    </row>
    <row r="134" spans="2:24" ht="21">
      <c r="B134" s="21">
        <v>119</v>
      </c>
      <c r="C134" s="30"/>
      <c r="D134" s="30"/>
      <c r="E134" s="30"/>
      <c r="F134" s="30"/>
      <c r="G134" s="30"/>
      <c r="H134" s="54"/>
      <c r="I134" s="55"/>
      <c r="J134" s="55"/>
      <c r="K134" s="55"/>
      <c r="L134" s="55"/>
      <c r="M134" s="55"/>
      <c r="N134" s="25">
        <f t="shared" si="13"/>
      </c>
      <c r="O134" s="80">
        <f t="shared" si="14"/>
        <v>0</v>
      </c>
      <c r="P134" t="str">
        <f t="shared" si="15"/>
        <v>組別錯誤</v>
      </c>
      <c r="Q134">
        <f t="shared" si="9"/>
        <v>0</v>
      </c>
      <c r="R134">
        <f t="shared" si="16"/>
        <v>0</v>
      </c>
      <c r="S134">
        <f t="shared" si="17"/>
        <v>0</v>
      </c>
      <c r="T134" s="57" t="str">
        <f t="shared" si="10"/>
        <v>組別錯誤</v>
      </c>
      <c r="U134" t="str">
        <f t="shared" si="11"/>
        <v>組別錯誤</v>
      </c>
      <c r="V134" t="str">
        <f t="shared" si="12"/>
        <v>組別錯誤</v>
      </c>
      <c r="X134" s="57"/>
    </row>
    <row r="135" spans="2:24" ht="21">
      <c r="B135" s="21">
        <v>120</v>
      </c>
      <c r="C135" s="30"/>
      <c r="D135" s="30"/>
      <c r="E135" s="30"/>
      <c r="F135" s="30"/>
      <c r="G135" s="30"/>
      <c r="H135" s="54"/>
      <c r="I135" s="55"/>
      <c r="J135" s="55"/>
      <c r="K135" s="55"/>
      <c r="L135" s="55"/>
      <c r="M135" s="55"/>
      <c r="N135" s="25">
        <f t="shared" si="13"/>
      </c>
      <c r="O135" s="80">
        <f t="shared" si="14"/>
        <v>0</v>
      </c>
      <c r="P135" t="str">
        <f t="shared" si="15"/>
        <v>組別錯誤</v>
      </c>
      <c r="Q135">
        <f t="shared" si="9"/>
        <v>0</v>
      </c>
      <c r="R135">
        <f t="shared" si="16"/>
        <v>0</v>
      </c>
      <c r="S135">
        <f t="shared" si="17"/>
        <v>0</v>
      </c>
      <c r="T135" s="57" t="str">
        <f t="shared" si="10"/>
        <v>組別錯誤</v>
      </c>
      <c r="U135" t="str">
        <f t="shared" si="11"/>
        <v>組別錯誤</v>
      </c>
      <c r="V135" t="str">
        <f t="shared" si="12"/>
        <v>組別錯誤</v>
      </c>
      <c r="X135" s="57"/>
    </row>
    <row r="136" spans="2:24" ht="21">
      <c r="B136" s="21">
        <v>121</v>
      </c>
      <c r="C136" s="30"/>
      <c r="D136" s="30"/>
      <c r="E136" s="30"/>
      <c r="F136" s="30"/>
      <c r="G136" s="30"/>
      <c r="H136" s="54"/>
      <c r="I136" s="55"/>
      <c r="J136" s="55"/>
      <c r="K136" s="55"/>
      <c r="L136" s="55"/>
      <c r="M136" s="55"/>
      <c r="N136" s="25">
        <f t="shared" si="13"/>
      </c>
      <c r="O136" s="80">
        <f t="shared" si="14"/>
        <v>0</v>
      </c>
      <c r="P136" t="str">
        <f t="shared" si="15"/>
        <v>組別錯誤</v>
      </c>
      <c r="Q136">
        <f t="shared" si="9"/>
        <v>0</v>
      </c>
      <c r="R136">
        <f t="shared" si="16"/>
        <v>0</v>
      </c>
      <c r="S136">
        <f t="shared" si="17"/>
        <v>0</v>
      </c>
      <c r="T136" s="57" t="str">
        <f t="shared" si="10"/>
        <v>組別錯誤</v>
      </c>
      <c r="U136" t="str">
        <f t="shared" si="11"/>
        <v>組別錯誤</v>
      </c>
      <c r="V136" t="str">
        <f t="shared" si="12"/>
        <v>組別錯誤</v>
      </c>
      <c r="X136" s="57"/>
    </row>
    <row r="137" spans="2:24" ht="21">
      <c r="B137" s="21">
        <v>122</v>
      </c>
      <c r="C137" s="30"/>
      <c r="D137" s="30"/>
      <c r="E137" s="30"/>
      <c r="F137" s="30"/>
      <c r="G137" s="30"/>
      <c r="H137" s="54"/>
      <c r="I137" s="55"/>
      <c r="J137" s="55"/>
      <c r="K137" s="55"/>
      <c r="L137" s="55"/>
      <c r="M137" s="55"/>
      <c r="N137" s="25">
        <f t="shared" si="13"/>
      </c>
      <c r="O137" s="80">
        <f t="shared" si="14"/>
        <v>0</v>
      </c>
      <c r="P137" t="str">
        <f t="shared" si="15"/>
        <v>組別錯誤</v>
      </c>
      <c r="Q137">
        <f t="shared" si="9"/>
        <v>0</v>
      </c>
      <c r="R137">
        <f t="shared" si="16"/>
        <v>0</v>
      </c>
      <c r="S137">
        <f t="shared" si="17"/>
        <v>0</v>
      </c>
      <c r="T137" s="57" t="str">
        <f t="shared" si="10"/>
        <v>組別錯誤</v>
      </c>
      <c r="U137" t="str">
        <f t="shared" si="11"/>
        <v>組別錯誤</v>
      </c>
      <c r="V137" t="str">
        <f t="shared" si="12"/>
        <v>組別錯誤</v>
      </c>
      <c r="X137" s="57"/>
    </row>
    <row r="138" spans="2:24" ht="21">
      <c r="B138" s="21">
        <v>123</v>
      </c>
      <c r="C138" s="30"/>
      <c r="D138" s="30"/>
      <c r="E138" s="30"/>
      <c r="F138" s="30"/>
      <c r="G138" s="30"/>
      <c r="H138" s="54"/>
      <c r="I138" s="55"/>
      <c r="J138" s="55"/>
      <c r="K138" s="55"/>
      <c r="L138" s="55"/>
      <c r="M138" s="55"/>
      <c r="N138" s="25">
        <f t="shared" si="13"/>
      </c>
      <c r="O138" s="80">
        <f t="shared" si="14"/>
        <v>0</v>
      </c>
      <c r="P138" t="str">
        <f t="shared" si="15"/>
        <v>組別錯誤</v>
      </c>
      <c r="Q138">
        <f t="shared" si="9"/>
        <v>0</v>
      </c>
      <c r="R138">
        <f t="shared" si="16"/>
        <v>0</v>
      </c>
      <c r="S138">
        <f t="shared" si="17"/>
        <v>0</v>
      </c>
      <c r="T138" s="57" t="str">
        <f t="shared" si="10"/>
        <v>組別錯誤</v>
      </c>
      <c r="U138" t="str">
        <f t="shared" si="11"/>
        <v>組別錯誤</v>
      </c>
      <c r="V138" t="str">
        <f t="shared" si="12"/>
        <v>組別錯誤</v>
      </c>
      <c r="X138" s="57"/>
    </row>
    <row r="139" spans="2:24" ht="21">
      <c r="B139" s="21">
        <v>124</v>
      </c>
      <c r="C139" s="30"/>
      <c r="D139" s="30"/>
      <c r="E139" s="30"/>
      <c r="F139" s="30"/>
      <c r="G139" s="30"/>
      <c r="H139" s="54"/>
      <c r="I139" s="55"/>
      <c r="J139" s="55"/>
      <c r="K139" s="55"/>
      <c r="L139" s="55"/>
      <c r="M139" s="55"/>
      <c r="N139" s="25">
        <f t="shared" si="13"/>
      </c>
      <c r="O139" s="80">
        <f t="shared" si="14"/>
        <v>0</v>
      </c>
      <c r="P139" t="str">
        <f t="shared" si="15"/>
        <v>組別錯誤</v>
      </c>
      <c r="Q139">
        <f t="shared" si="9"/>
        <v>0</v>
      </c>
      <c r="R139">
        <f t="shared" si="16"/>
        <v>0</v>
      </c>
      <c r="S139">
        <f t="shared" si="17"/>
        <v>0</v>
      </c>
      <c r="T139" s="57" t="str">
        <f t="shared" si="10"/>
        <v>組別錯誤</v>
      </c>
      <c r="U139" t="str">
        <f t="shared" si="11"/>
        <v>組別錯誤</v>
      </c>
      <c r="V139" t="str">
        <f t="shared" si="12"/>
        <v>組別錯誤</v>
      </c>
      <c r="X139" s="57"/>
    </row>
    <row r="140" spans="2:24" ht="21">
      <c r="B140" s="21">
        <v>125</v>
      </c>
      <c r="C140" s="30"/>
      <c r="D140" s="30"/>
      <c r="E140" s="30"/>
      <c r="F140" s="30"/>
      <c r="G140" s="30"/>
      <c r="H140" s="54"/>
      <c r="I140" s="55"/>
      <c r="J140" s="55"/>
      <c r="K140" s="55"/>
      <c r="L140" s="55"/>
      <c r="M140" s="55"/>
      <c r="N140" s="25">
        <f t="shared" si="13"/>
      </c>
      <c r="O140" s="80">
        <f t="shared" si="14"/>
        <v>0</v>
      </c>
      <c r="P140" t="str">
        <f t="shared" si="15"/>
        <v>組別錯誤</v>
      </c>
      <c r="Q140">
        <f t="shared" si="9"/>
        <v>0</v>
      </c>
      <c r="R140">
        <f t="shared" si="16"/>
        <v>0</v>
      </c>
      <c r="S140">
        <f t="shared" si="17"/>
        <v>0</v>
      </c>
      <c r="T140" s="57" t="str">
        <f t="shared" si="10"/>
        <v>組別錯誤</v>
      </c>
      <c r="U140" t="str">
        <f t="shared" si="11"/>
        <v>組別錯誤</v>
      </c>
      <c r="V140" t="str">
        <f t="shared" si="12"/>
        <v>組別錯誤</v>
      </c>
      <c r="X140" s="57"/>
    </row>
    <row r="141" spans="2:24" ht="21">
      <c r="B141" s="21">
        <v>126</v>
      </c>
      <c r="C141" s="30"/>
      <c r="D141" s="30"/>
      <c r="E141" s="30"/>
      <c r="F141" s="30"/>
      <c r="G141" s="30"/>
      <c r="H141" s="54"/>
      <c r="I141" s="55"/>
      <c r="J141" s="55"/>
      <c r="K141" s="55"/>
      <c r="L141" s="55"/>
      <c r="M141" s="55"/>
      <c r="N141" s="25">
        <f t="shared" si="13"/>
      </c>
      <c r="O141" s="80">
        <f t="shared" si="14"/>
        <v>0</v>
      </c>
      <c r="P141" t="str">
        <f t="shared" si="15"/>
        <v>組別錯誤</v>
      </c>
      <c r="Q141">
        <f t="shared" si="9"/>
        <v>0</v>
      </c>
      <c r="R141">
        <f t="shared" si="16"/>
        <v>0</v>
      </c>
      <c r="S141">
        <f t="shared" si="17"/>
        <v>0</v>
      </c>
      <c r="T141" s="57" t="str">
        <f t="shared" si="10"/>
        <v>組別錯誤</v>
      </c>
      <c r="U141" t="str">
        <f t="shared" si="11"/>
        <v>組別錯誤</v>
      </c>
      <c r="V141" t="str">
        <f t="shared" si="12"/>
        <v>組別錯誤</v>
      </c>
      <c r="X141" s="57"/>
    </row>
    <row r="142" spans="2:24" ht="21">
      <c r="B142" s="21">
        <v>127</v>
      </c>
      <c r="C142" s="30"/>
      <c r="D142" s="30"/>
      <c r="E142" s="30"/>
      <c r="F142" s="30"/>
      <c r="G142" s="30"/>
      <c r="H142" s="54"/>
      <c r="I142" s="55"/>
      <c r="J142" s="55"/>
      <c r="K142" s="55"/>
      <c r="L142" s="55"/>
      <c r="M142" s="55"/>
      <c r="N142" s="25">
        <f t="shared" si="13"/>
      </c>
      <c r="O142" s="80">
        <f t="shared" si="14"/>
        <v>0</v>
      </c>
      <c r="P142" t="str">
        <f t="shared" si="15"/>
        <v>組別錯誤</v>
      </c>
      <c r="Q142">
        <f t="shared" si="9"/>
        <v>0</v>
      </c>
      <c r="R142">
        <f t="shared" si="16"/>
        <v>0</v>
      </c>
      <c r="S142">
        <f t="shared" si="17"/>
        <v>0</v>
      </c>
      <c r="T142" s="57" t="str">
        <f t="shared" si="10"/>
        <v>組別錯誤</v>
      </c>
      <c r="U142" t="str">
        <f t="shared" si="11"/>
        <v>組別錯誤</v>
      </c>
      <c r="V142" t="str">
        <f t="shared" si="12"/>
        <v>組別錯誤</v>
      </c>
      <c r="X142" s="57"/>
    </row>
    <row r="143" spans="2:24" ht="21">
      <c r="B143" s="21">
        <v>128</v>
      </c>
      <c r="C143" s="30"/>
      <c r="D143" s="30"/>
      <c r="E143" s="30"/>
      <c r="F143" s="30"/>
      <c r="G143" s="30"/>
      <c r="H143" s="54"/>
      <c r="I143" s="55"/>
      <c r="J143" s="55"/>
      <c r="K143" s="55"/>
      <c r="L143" s="55"/>
      <c r="M143" s="55"/>
      <c r="N143" s="25">
        <f t="shared" si="13"/>
      </c>
      <c r="O143" s="80">
        <f t="shared" si="14"/>
        <v>0</v>
      </c>
      <c r="P143" t="str">
        <f t="shared" si="15"/>
        <v>組別錯誤</v>
      </c>
      <c r="Q143">
        <f t="shared" si="9"/>
        <v>0</v>
      </c>
      <c r="R143">
        <f t="shared" si="16"/>
        <v>0</v>
      </c>
      <c r="S143">
        <f t="shared" si="17"/>
        <v>0</v>
      </c>
      <c r="T143" s="57" t="str">
        <f t="shared" si="10"/>
        <v>組別錯誤</v>
      </c>
      <c r="U143" t="str">
        <f t="shared" si="11"/>
        <v>組別錯誤</v>
      </c>
      <c r="V143" t="str">
        <f t="shared" si="12"/>
        <v>組別錯誤</v>
      </c>
      <c r="X143" s="57"/>
    </row>
    <row r="144" spans="2:24" ht="21">
      <c r="B144" s="21">
        <v>129</v>
      </c>
      <c r="C144" s="30"/>
      <c r="D144" s="30"/>
      <c r="E144" s="30"/>
      <c r="F144" s="30"/>
      <c r="G144" s="30"/>
      <c r="H144" s="54"/>
      <c r="I144" s="55"/>
      <c r="J144" s="55"/>
      <c r="K144" s="55"/>
      <c r="L144" s="55"/>
      <c r="M144" s="55"/>
      <c r="N144" s="25">
        <f t="shared" si="13"/>
      </c>
      <c r="O144" s="80">
        <f t="shared" si="14"/>
        <v>0</v>
      </c>
      <c r="P144" t="str">
        <f t="shared" si="15"/>
        <v>組別錯誤</v>
      </c>
      <c r="Q144">
        <f aca="true" t="shared" si="18" ref="Q144:Q207">IF(J144+K144=0,+M144+L144+I144,0)</f>
        <v>0</v>
      </c>
      <c r="R144">
        <f t="shared" si="16"/>
        <v>0</v>
      </c>
      <c r="S144">
        <f t="shared" si="17"/>
        <v>0</v>
      </c>
      <c r="T144" s="57" t="str">
        <f aca="true" t="shared" si="19" ref="T144:T207">IF(Q144=3,500,IF(Q144=2,400,IF(Q144=1,300,"組別錯誤")))</f>
        <v>組別錯誤</v>
      </c>
      <c r="U144" t="str">
        <f aca="true" t="shared" si="20" ref="U144:U207">IF(R144=3,400,IF(R144=2,400,IF(R144=1,300,"組別錯誤")))</f>
        <v>組別錯誤</v>
      </c>
      <c r="V144" t="str">
        <f aca="true" t="shared" si="21" ref="V144:V207">IF(S144=3,400,IF(S144=2,400,IF(S144=1,300,"組別錯誤")))</f>
        <v>組別錯誤</v>
      </c>
      <c r="X144" s="57"/>
    </row>
    <row r="145" spans="2:24" ht="21">
      <c r="B145" s="21">
        <v>130</v>
      </c>
      <c r="C145" s="30"/>
      <c r="D145" s="30"/>
      <c r="E145" s="30"/>
      <c r="F145" s="30"/>
      <c r="G145" s="30"/>
      <c r="H145" s="54"/>
      <c r="I145" s="55"/>
      <c r="J145" s="55"/>
      <c r="K145" s="55"/>
      <c r="L145" s="55"/>
      <c r="M145" s="55"/>
      <c r="N145" s="25">
        <f aca="true" t="shared" si="22" ref="N145:N180">IF(G145=0,"",+P145)</f>
      </c>
      <c r="O145" s="80">
        <f aca="true" t="shared" si="23" ref="O145:O180">IF(COUNTIF(G145,"*幼童*"),2,IF(COUNTIF(G145,"*菁英*"),1,0))</f>
        <v>0</v>
      </c>
      <c r="P145" t="str">
        <f aca="true" t="shared" si="24" ref="P145:P180">IF(O145=1,T145,IF(O145&gt;1,V145,U145))</f>
        <v>組別錯誤</v>
      </c>
      <c r="Q145">
        <f t="shared" si="18"/>
        <v>0</v>
      </c>
      <c r="R145">
        <f aca="true" t="shared" si="25" ref="R145:R180">IF(SUM(L145+M145)=0,+I145+J145+K145,0)</f>
        <v>0</v>
      </c>
      <c r="S145">
        <f aca="true" t="shared" si="26" ref="S145:S180">IF(SUM(K145:M145)&lt;0.5,I145+J145,0)</f>
        <v>0</v>
      </c>
      <c r="T145" s="57" t="str">
        <f t="shared" si="19"/>
        <v>組別錯誤</v>
      </c>
      <c r="U145" t="str">
        <f t="shared" si="20"/>
        <v>組別錯誤</v>
      </c>
      <c r="V145" t="str">
        <f t="shared" si="21"/>
        <v>組別錯誤</v>
      </c>
      <c r="X145" s="57"/>
    </row>
    <row r="146" spans="2:24" ht="21">
      <c r="B146" s="21">
        <v>130</v>
      </c>
      <c r="C146" s="30"/>
      <c r="D146" s="30"/>
      <c r="E146" s="30"/>
      <c r="F146" s="30"/>
      <c r="G146" s="30"/>
      <c r="H146" s="54"/>
      <c r="I146" s="55"/>
      <c r="J146" s="55"/>
      <c r="K146" s="55"/>
      <c r="L146" s="55"/>
      <c r="M146" s="55"/>
      <c r="N146" s="25">
        <f t="shared" si="22"/>
      </c>
      <c r="O146" s="80">
        <f t="shared" si="23"/>
        <v>0</v>
      </c>
      <c r="P146" t="str">
        <f t="shared" si="24"/>
        <v>組別錯誤</v>
      </c>
      <c r="Q146">
        <f t="shared" si="18"/>
        <v>0</v>
      </c>
      <c r="R146">
        <f t="shared" si="25"/>
        <v>0</v>
      </c>
      <c r="S146">
        <f t="shared" si="26"/>
        <v>0</v>
      </c>
      <c r="T146" s="57" t="str">
        <f t="shared" si="19"/>
        <v>組別錯誤</v>
      </c>
      <c r="U146" t="str">
        <f t="shared" si="20"/>
        <v>組別錯誤</v>
      </c>
      <c r="V146" t="str">
        <f t="shared" si="21"/>
        <v>組別錯誤</v>
      </c>
      <c r="X146" s="57"/>
    </row>
    <row r="147" spans="2:24" ht="21">
      <c r="B147" s="21">
        <v>130</v>
      </c>
      <c r="C147" s="30"/>
      <c r="D147" s="30"/>
      <c r="E147" s="30"/>
      <c r="F147" s="30"/>
      <c r="G147" s="30"/>
      <c r="H147" s="54"/>
      <c r="I147" s="55"/>
      <c r="J147" s="55"/>
      <c r="K147" s="55"/>
      <c r="L147" s="55"/>
      <c r="M147" s="55"/>
      <c r="N147" s="25">
        <f t="shared" si="22"/>
      </c>
      <c r="O147" s="80">
        <f t="shared" si="23"/>
        <v>0</v>
      </c>
      <c r="P147" t="str">
        <f t="shared" si="24"/>
        <v>組別錯誤</v>
      </c>
      <c r="Q147">
        <f t="shared" si="18"/>
        <v>0</v>
      </c>
      <c r="R147">
        <f t="shared" si="25"/>
        <v>0</v>
      </c>
      <c r="S147">
        <f t="shared" si="26"/>
        <v>0</v>
      </c>
      <c r="T147" s="57" t="str">
        <f t="shared" si="19"/>
        <v>組別錯誤</v>
      </c>
      <c r="U147" t="str">
        <f t="shared" si="20"/>
        <v>組別錯誤</v>
      </c>
      <c r="V147" t="str">
        <f t="shared" si="21"/>
        <v>組別錯誤</v>
      </c>
      <c r="X147" s="57"/>
    </row>
    <row r="148" spans="2:24" ht="21">
      <c r="B148" s="21">
        <v>130</v>
      </c>
      <c r="C148" s="30"/>
      <c r="D148" s="30"/>
      <c r="E148" s="30"/>
      <c r="F148" s="30"/>
      <c r="G148" s="30"/>
      <c r="H148" s="54"/>
      <c r="I148" s="55"/>
      <c r="J148" s="55"/>
      <c r="K148" s="55"/>
      <c r="L148" s="55"/>
      <c r="M148" s="55"/>
      <c r="N148" s="25">
        <f t="shared" si="22"/>
      </c>
      <c r="O148" s="80">
        <f t="shared" si="23"/>
        <v>0</v>
      </c>
      <c r="P148" t="str">
        <f t="shared" si="24"/>
        <v>組別錯誤</v>
      </c>
      <c r="Q148">
        <f t="shared" si="18"/>
        <v>0</v>
      </c>
      <c r="R148">
        <f t="shared" si="25"/>
        <v>0</v>
      </c>
      <c r="S148">
        <f t="shared" si="26"/>
        <v>0</v>
      </c>
      <c r="T148" s="57" t="str">
        <f t="shared" si="19"/>
        <v>組別錯誤</v>
      </c>
      <c r="U148" t="str">
        <f t="shared" si="20"/>
        <v>組別錯誤</v>
      </c>
      <c r="V148" t="str">
        <f t="shared" si="21"/>
        <v>組別錯誤</v>
      </c>
      <c r="X148" s="57"/>
    </row>
    <row r="149" spans="2:24" ht="21">
      <c r="B149" s="21">
        <v>130</v>
      </c>
      <c r="C149" s="30"/>
      <c r="D149" s="30"/>
      <c r="E149" s="30"/>
      <c r="F149" s="30"/>
      <c r="G149" s="30"/>
      <c r="H149" s="54"/>
      <c r="I149" s="55"/>
      <c r="J149" s="55"/>
      <c r="K149" s="55"/>
      <c r="L149" s="55"/>
      <c r="M149" s="55"/>
      <c r="N149" s="25">
        <f t="shared" si="22"/>
      </c>
      <c r="O149" s="80">
        <f t="shared" si="23"/>
        <v>0</v>
      </c>
      <c r="P149" t="str">
        <f t="shared" si="24"/>
        <v>組別錯誤</v>
      </c>
      <c r="Q149">
        <f t="shared" si="18"/>
        <v>0</v>
      </c>
      <c r="R149">
        <f t="shared" si="25"/>
        <v>0</v>
      </c>
      <c r="S149">
        <f t="shared" si="26"/>
        <v>0</v>
      </c>
      <c r="T149" s="57" t="str">
        <f t="shared" si="19"/>
        <v>組別錯誤</v>
      </c>
      <c r="U149" t="str">
        <f t="shared" si="20"/>
        <v>組別錯誤</v>
      </c>
      <c r="V149" t="str">
        <f t="shared" si="21"/>
        <v>組別錯誤</v>
      </c>
      <c r="X149" s="57"/>
    </row>
    <row r="150" spans="2:24" ht="21">
      <c r="B150" s="21">
        <v>130</v>
      </c>
      <c r="C150" s="30"/>
      <c r="D150" s="30"/>
      <c r="E150" s="30"/>
      <c r="F150" s="30"/>
      <c r="G150" s="30"/>
      <c r="H150" s="54"/>
      <c r="I150" s="55"/>
      <c r="J150" s="55"/>
      <c r="K150" s="55"/>
      <c r="L150" s="55"/>
      <c r="M150" s="55"/>
      <c r="N150" s="25">
        <f t="shared" si="22"/>
      </c>
      <c r="O150" s="80">
        <f t="shared" si="23"/>
        <v>0</v>
      </c>
      <c r="P150" t="str">
        <f t="shared" si="24"/>
        <v>組別錯誤</v>
      </c>
      <c r="Q150">
        <f t="shared" si="18"/>
        <v>0</v>
      </c>
      <c r="R150">
        <f t="shared" si="25"/>
        <v>0</v>
      </c>
      <c r="S150">
        <f t="shared" si="26"/>
        <v>0</v>
      </c>
      <c r="T150" s="57" t="str">
        <f t="shared" si="19"/>
        <v>組別錯誤</v>
      </c>
      <c r="U150" t="str">
        <f t="shared" si="20"/>
        <v>組別錯誤</v>
      </c>
      <c r="V150" t="str">
        <f t="shared" si="21"/>
        <v>組別錯誤</v>
      </c>
      <c r="X150" s="57"/>
    </row>
    <row r="151" spans="2:24" ht="21">
      <c r="B151" s="21">
        <v>130</v>
      </c>
      <c r="C151" s="30"/>
      <c r="D151" s="30"/>
      <c r="E151" s="30"/>
      <c r="F151" s="30"/>
      <c r="G151" s="30"/>
      <c r="H151" s="54"/>
      <c r="I151" s="55"/>
      <c r="J151" s="55"/>
      <c r="K151" s="55"/>
      <c r="L151" s="55"/>
      <c r="M151" s="55"/>
      <c r="N151" s="25">
        <f t="shared" si="22"/>
      </c>
      <c r="O151" s="80">
        <f t="shared" si="23"/>
        <v>0</v>
      </c>
      <c r="P151" t="str">
        <f t="shared" si="24"/>
        <v>組別錯誤</v>
      </c>
      <c r="Q151">
        <f t="shared" si="18"/>
        <v>0</v>
      </c>
      <c r="R151">
        <f t="shared" si="25"/>
        <v>0</v>
      </c>
      <c r="S151">
        <f t="shared" si="26"/>
        <v>0</v>
      </c>
      <c r="T151" s="57" t="str">
        <f t="shared" si="19"/>
        <v>組別錯誤</v>
      </c>
      <c r="U151" t="str">
        <f t="shared" si="20"/>
        <v>組別錯誤</v>
      </c>
      <c r="V151" t="str">
        <f t="shared" si="21"/>
        <v>組別錯誤</v>
      </c>
      <c r="X151" s="57"/>
    </row>
    <row r="152" spans="2:24" ht="21">
      <c r="B152" s="21">
        <v>130</v>
      </c>
      <c r="C152" s="30"/>
      <c r="D152" s="30"/>
      <c r="E152" s="30"/>
      <c r="F152" s="30"/>
      <c r="G152" s="30"/>
      <c r="H152" s="54"/>
      <c r="I152" s="55"/>
      <c r="J152" s="55"/>
      <c r="K152" s="55"/>
      <c r="L152" s="55"/>
      <c r="M152" s="55"/>
      <c r="N152" s="25">
        <f t="shared" si="22"/>
      </c>
      <c r="O152" s="80">
        <f t="shared" si="23"/>
        <v>0</v>
      </c>
      <c r="P152" t="str">
        <f t="shared" si="24"/>
        <v>組別錯誤</v>
      </c>
      <c r="Q152">
        <f t="shared" si="18"/>
        <v>0</v>
      </c>
      <c r="R152">
        <f t="shared" si="25"/>
        <v>0</v>
      </c>
      <c r="S152">
        <f t="shared" si="26"/>
        <v>0</v>
      </c>
      <c r="T152" s="57" t="str">
        <f t="shared" si="19"/>
        <v>組別錯誤</v>
      </c>
      <c r="U152" t="str">
        <f t="shared" si="20"/>
        <v>組別錯誤</v>
      </c>
      <c r="V152" t="str">
        <f t="shared" si="21"/>
        <v>組別錯誤</v>
      </c>
      <c r="X152" s="57"/>
    </row>
    <row r="153" spans="2:24" ht="21">
      <c r="B153" s="21">
        <v>130</v>
      </c>
      <c r="C153" s="30"/>
      <c r="D153" s="30"/>
      <c r="E153" s="30"/>
      <c r="F153" s="30"/>
      <c r="G153" s="30"/>
      <c r="H153" s="54"/>
      <c r="I153" s="55"/>
      <c r="J153" s="55"/>
      <c r="K153" s="55"/>
      <c r="L153" s="55"/>
      <c r="M153" s="55"/>
      <c r="N153" s="25">
        <f t="shared" si="22"/>
      </c>
      <c r="O153" s="80">
        <f t="shared" si="23"/>
        <v>0</v>
      </c>
      <c r="P153" t="str">
        <f t="shared" si="24"/>
        <v>組別錯誤</v>
      </c>
      <c r="Q153">
        <f t="shared" si="18"/>
        <v>0</v>
      </c>
      <c r="R153">
        <f t="shared" si="25"/>
        <v>0</v>
      </c>
      <c r="S153">
        <f t="shared" si="26"/>
        <v>0</v>
      </c>
      <c r="T153" s="57" t="str">
        <f t="shared" si="19"/>
        <v>組別錯誤</v>
      </c>
      <c r="U153" t="str">
        <f t="shared" si="20"/>
        <v>組別錯誤</v>
      </c>
      <c r="V153" t="str">
        <f t="shared" si="21"/>
        <v>組別錯誤</v>
      </c>
      <c r="X153" s="57"/>
    </row>
    <row r="154" spans="2:24" ht="21">
      <c r="B154" s="21">
        <v>130</v>
      </c>
      <c r="C154" s="30"/>
      <c r="D154" s="30"/>
      <c r="E154" s="30"/>
      <c r="F154" s="30"/>
      <c r="G154" s="30"/>
      <c r="H154" s="54"/>
      <c r="I154" s="55"/>
      <c r="J154" s="55"/>
      <c r="K154" s="55"/>
      <c r="L154" s="55"/>
      <c r="M154" s="55"/>
      <c r="N154" s="25">
        <f t="shared" si="22"/>
      </c>
      <c r="O154" s="80">
        <f t="shared" si="23"/>
        <v>0</v>
      </c>
      <c r="P154" t="str">
        <f t="shared" si="24"/>
        <v>組別錯誤</v>
      </c>
      <c r="Q154">
        <f t="shared" si="18"/>
        <v>0</v>
      </c>
      <c r="R154">
        <f t="shared" si="25"/>
        <v>0</v>
      </c>
      <c r="S154">
        <f t="shared" si="26"/>
        <v>0</v>
      </c>
      <c r="T154" s="57" t="str">
        <f t="shared" si="19"/>
        <v>組別錯誤</v>
      </c>
      <c r="U154" t="str">
        <f t="shared" si="20"/>
        <v>組別錯誤</v>
      </c>
      <c r="V154" t="str">
        <f t="shared" si="21"/>
        <v>組別錯誤</v>
      </c>
      <c r="X154" s="57"/>
    </row>
    <row r="155" spans="2:24" ht="21">
      <c r="B155" s="21">
        <v>130</v>
      </c>
      <c r="C155" s="30"/>
      <c r="D155" s="30"/>
      <c r="E155" s="30"/>
      <c r="F155" s="30"/>
      <c r="G155" s="30"/>
      <c r="H155" s="54"/>
      <c r="I155" s="55"/>
      <c r="J155" s="55"/>
      <c r="K155" s="55"/>
      <c r="L155" s="55"/>
      <c r="M155" s="55"/>
      <c r="N155" s="25">
        <f t="shared" si="22"/>
      </c>
      <c r="O155" s="80">
        <f t="shared" si="23"/>
        <v>0</v>
      </c>
      <c r="P155" t="str">
        <f t="shared" si="24"/>
        <v>組別錯誤</v>
      </c>
      <c r="Q155">
        <f t="shared" si="18"/>
        <v>0</v>
      </c>
      <c r="R155">
        <f t="shared" si="25"/>
        <v>0</v>
      </c>
      <c r="S155">
        <f t="shared" si="26"/>
        <v>0</v>
      </c>
      <c r="T155" s="57" t="str">
        <f t="shared" si="19"/>
        <v>組別錯誤</v>
      </c>
      <c r="U155" t="str">
        <f t="shared" si="20"/>
        <v>組別錯誤</v>
      </c>
      <c r="V155" t="str">
        <f t="shared" si="21"/>
        <v>組別錯誤</v>
      </c>
      <c r="X155" s="57"/>
    </row>
    <row r="156" spans="2:24" ht="21">
      <c r="B156" s="21">
        <v>130</v>
      </c>
      <c r="C156" s="30"/>
      <c r="D156" s="30"/>
      <c r="E156" s="30"/>
      <c r="F156" s="30"/>
      <c r="G156" s="30"/>
      <c r="H156" s="54"/>
      <c r="I156" s="55"/>
      <c r="J156" s="55"/>
      <c r="K156" s="55"/>
      <c r="L156" s="55"/>
      <c r="M156" s="55"/>
      <c r="N156" s="25">
        <f t="shared" si="22"/>
      </c>
      <c r="O156" s="80">
        <f t="shared" si="23"/>
        <v>0</v>
      </c>
      <c r="P156" t="str">
        <f t="shared" si="24"/>
        <v>組別錯誤</v>
      </c>
      <c r="Q156">
        <f t="shared" si="18"/>
        <v>0</v>
      </c>
      <c r="R156">
        <f t="shared" si="25"/>
        <v>0</v>
      </c>
      <c r="S156">
        <f t="shared" si="26"/>
        <v>0</v>
      </c>
      <c r="T156" s="57" t="str">
        <f t="shared" si="19"/>
        <v>組別錯誤</v>
      </c>
      <c r="U156" t="str">
        <f t="shared" si="20"/>
        <v>組別錯誤</v>
      </c>
      <c r="V156" t="str">
        <f t="shared" si="21"/>
        <v>組別錯誤</v>
      </c>
      <c r="X156" s="57"/>
    </row>
    <row r="157" spans="2:24" ht="21">
      <c r="B157" s="21">
        <v>130</v>
      </c>
      <c r="C157" s="30"/>
      <c r="D157" s="30"/>
      <c r="E157" s="30"/>
      <c r="F157" s="30"/>
      <c r="G157" s="30"/>
      <c r="H157" s="54"/>
      <c r="I157" s="55"/>
      <c r="J157" s="55"/>
      <c r="K157" s="55"/>
      <c r="L157" s="55"/>
      <c r="M157" s="55"/>
      <c r="N157" s="25">
        <f t="shared" si="22"/>
      </c>
      <c r="O157" s="80">
        <f t="shared" si="23"/>
        <v>0</v>
      </c>
      <c r="P157" t="str">
        <f t="shared" si="24"/>
        <v>組別錯誤</v>
      </c>
      <c r="Q157">
        <f t="shared" si="18"/>
        <v>0</v>
      </c>
      <c r="R157">
        <f t="shared" si="25"/>
        <v>0</v>
      </c>
      <c r="S157">
        <f t="shared" si="26"/>
        <v>0</v>
      </c>
      <c r="T157" s="57" t="str">
        <f t="shared" si="19"/>
        <v>組別錯誤</v>
      </c>
      <c r="U157" t="str">
        <f t="shared" si="20"/>
        <v>組別錯誤</v>
      </c>
      <c r="V157" t="str">
        <f t="shared" si="21"/>
        <v>組別錯誤</v>
      </c>
      <c r="X157" s="57"/>
    </row>
    <row r="158" spans="2:24" ht="21">
      <c r="B158" s="21">
        <v>130</v>
      </c>
      <c r="C158" s="30"/>
      <c r="D158" s="30"/>
      <c r="E158" s="30"/>
      <c r="F158" s="30"/>
      <c r="G158" s="30"/>
      <c r="H158" s="54"/>
      <c r="I158" s="55"/>
      <c r="J158" s="55"/>
      <c r="K158" s="55"/>
      <c r="L158" s="55"/>
      <c r="M158" s="55"/>
      <c r="N158" s="25">
        <f t="shared" si="22"/>
      </c>
      <c r="O158" s="80">
        <f t="shared" si="23"/>
        <v>0</v>
      </c>
      <c r="P158" t="str">
        <f t="shared" si="24"/>
        <v>組別錯誤</v>
      </c>
      <c r="Q158">
        <f t="shared" si="18"/>
        <v>0</v>
      </c>
      <c r="R158">
        <f t="shared" si="25"/>
        <v>0</v>
      </c>
      <c r="S158">
        <f t="shared" si="26"/>
        <v>0</v>
      </c>
      <c r="T158" s="57" t="str">
        <f t="shared" si="19"/>
        <v>組別錯誤</v>
      </c>
      <c r="U158" t="str">
        <f t="shared" si="20"/>
        <v>組別錯誤</v>
      </c>
      <c r="V158" t="str">
        <f t="shared" si="21"/>
        <v>組別錯誤</v>
      </c>
      <c r="X158" s="57"/>
    </row>
    <row r="159" spans="2:24" ht="21">
      <c r="B159" s="21">
        <v>130</v>
      </c>
      <c r="C159" s="30"/>
      <c r="D159" s="30"/>
      <c r="E159" s="30"/>
      <c r="F159" s="30"/>
      <c r="G159" s="30"/>
      <c r="H159" s="54"/>
      <c r="I159" s="55"/>
      <c r="J159" s="55"/>
      <c r="K159" s="55"/>
      <c r="L159" s="55"/>
      <c r="M159" s="55"/>
      <c r="N159" s="25">
        <f t="shared" si="22"/>
      </c>
      <c r="O159" s="80">
        <f t="shared" si="23"/>
        <v>0</v>
      </c>
      <c r="P159" t="str">
        <f t="shared" si="24"/>
        <v>組別錯誤</v>
      </c>
      <c r="Q159">
        <f t="shared" si="18"/>
        <v>0</v>
      </c>
      <c r="R159">
        <f t="shared" si="25"/>
        <v>0</v>
      </c>
      <c r="S159">
        <f t="shared" si="26"/>
        <v>0</v>
      </c>
      <c r="T159" s="57" t="str">
        <f t="shared" si="19"/>
        <v>組別錯誤</v>
      </c>
      <c r="U159" t="str">
        <f t="shared" si="20"/>
        <v>組別錯誤</v>
      </c>
      <c r="V159" t="str">
        <f t="shared" si="21"/>
        <v>組別錯誤</v>
      </c>
      <c r="X159" s="57"/>
    </row>
    <row r="160" spans="2:24" ht="21">
      <c r="B160" s="21">
        <v>130</v>
      </c>
      <c r="C160" s="30"/>
      <c r="D160" s="30"/>
      <c r="E160" s="30"/>
      <c r="F160" s="30"/>
      <c r="G160" s="30"/>
      <c r="H160" s="54"/>
      <c r="I160" s="55"/>
      <c r="J160" s="55"/>
      <c r="K160" s="55"/>
      <c r="L160" s="55"/>
      <c r="M160" s="55"/>
      <c r="N160" s="25">
        <f t="shared" si="22"/>
      </c>
      <c r="O160" s="80">
        <f t="shared" si="23"/>
        <v>0</v>
      </c>
      <c r="P160" t="str">
        <f t="shared" si="24"/>
        <v>組別錯誤</v>
      </c>
      <c r="Q160">
        <f t="shared" si="18"/>
        <v>0</v>
      </c>
      <c r="R160">
        <f t="shared" si="25"/>
        <v>0</v>
      </c>
      <c r="S160">
        <f t="shared" si="26"/>
        <v>0</v>
      </c>
      <c r="T160" s="57" t="str">
        <f t="shared" si="19"/>
        <v>組別錯誤</v>
      </c>
      <c r="U160" t="str">
        <f t="shared" si="20"/>
        <v>組別錯誤</v>
      </c>
      <c r="V160" t="str">
        <f t="shared" si="21"/>
        <v>組別錯誤</v>
      </c>
      <c r="X160" s="57"/>
    </row>
    <row r="161" spans="2:24" ht="21">
      <c r="B161" s="21">
        <v>130</v>
      </c>
      <c r="C161" s="30"/>
      <c r="D161" s="30"/>
      <c r="E161" s="30"/>
      <c r="F161" s="30"/>
      <c r="G161" s="30"/>
      <c r="H161" s="54"/>
      <c r="I161" s="55"/>
      <c r="J161" s="55"/>
      <c r="K161" s="55"/>
      <c r="L161" s="55"/>
      <c r="M161" s="55"/>
      <c r="N161" s="25">
        <f t="shared" si="22"/>
      </c>
      <c r="O161" s="80">
        <f t="shared" si="23"/>
        <v>0</v>
      </c>
      <c r="P161" t="str">
        <f t="shared" si="24"/>
        <v>組別錯誤</v>
      </c>
      <c r="Q161">
        <f t="shared" si="18"/>
        <v>0</v>
      </c>
      <c r="R161">
        <f t="shared" si="25"/>
        <v>0</v>
      </c>
      <c r="S161">
        <f t="shared" si="26"/>
        <v>0</v>
      </c>
      <c r="T161" s="57" t="str">
        <f t="shared" si="19"/>
        <v>組別錯誤</v>
      </c>
      <c r="U161" t="str">
        <f t="shared" si="20"/>
        <v>組別錯誤</v>
      </c>
      <c r="V161" t="str">
        <f t="shared" si="21"/>
        <v>組別錯誤</v>
      </c>
      <c r="X161" s="57"/>
    </row>
    <row r="162" spans="2:24" ht="21">
      <c r="B162" s="21">
        <v>130</v>
      </c>
      <c r="C162" s="30"/>
      <c r="D162" s="30"/>
      <c r="E162" s="30"/>
      <c r="F162" s="30"/>
      <c r="G162" s="30"/>
      <c r="H162" s="54"/>
      <c r="I162" s="55"/>
      <c r="J162" s="55"/>
      <c r="K162" s="55"/>
      <c r="L162" s="55"/>
      <c r="M162" s="55"/>
      <c r="N162" s="25">
        <f t="shared" si="22"/>
      </c>
      <c r="O162" s="80">
        <f t="shared" si="23"/>
        <v>0</v>
      </c>
      <c r="P162" t="str">
        <f t="shared" si="24"/>
        <v>組別錯誤</v>
      </c>
      <c r="Q162">
        <f t="shared" si="18"/>
        <v>0</v>
      </c>
      <c r="R162">
        <f t="shared" si="25"/>
        <v>0</v>
      </c>
      <c r="S162">
        <f t="shared" si="26"/>
        <v>0</v>
      </c>
      <c r="T162" s="57" t="str">
        <f t="shared" si="19"/>
        <v>組別錯誤</v>
      </c>
      <c r="U162" t="str">
        <f t="shared" si="20"/>
        <v>組別錯誤</v>
      </c>
      <c r="V162" t="str">
        <f t="shared" si="21"/>
        <v>組別錯誤</v>
      </c>
      <c r="X162" s="57"/>
    </row>
    <row r="163" spans="2:24" ht="21">
      <c r="B163" s="21">
        <v>130</v>
      </c>
      <c r="C163" s="30"/>
      <c r="D163" s="30"/>
      <c r="E163" s="30"/>
      <c r="F163" s="30"/>
      <c r="G163" s="30"/>
      <c r="H163" s="54"/>
      <c r="I163" s="55"/>
      <c r="J163" s="55"/>
      <c r="K163" s="55"/>
      <c r="L163" s="55"/>
      <c r="M163" s="55"/>
      <c r="N163" s="25">
        <f t="shared" si="22"/>
      </c>
      <c r="O163" s="80">
        <f t="shared" si="23"/>
        <v>0</v>
      </c>
      <c r="P163" t="str">
        <f t="shared" si="24"/>
        <v>組別錯誤</v>
      </c>
      <c r="Q163">
        <f t="shared" si="18"/>
        <v>0</v>
      </c>
      <c r="R163">
        <f t="shared" si="25"/>
        <v>0</v>
      </c>
      <c r="S163">
        <f t="shared" si="26"/>
        <v>0</v>
      </c>
      <c r="T163" s="57" t="str">
        <f t="shared" si="19"/>
        <v>組別錯誤</v>
      </c>
      <c r="U163" t="str">
        <f t="shared" si="20"/>
        <v>組別錯誤</v>
      </c>
      <c r="V163" t="str">
        <f t="shared" si="21"/>
        <v>組別錯誤</v>
      </c>
      <c r="X163" s="57"/>
    </row>
    <row r="164" spans="2:24" ht="21">
      <c r="B164" s="21">
        <v>130</v>
      </c>
      <c r="C164" s="30"/>
      <c r="D164" s="30"/>
      <c r="E164" s="30"/>
      <c r="F164" s="30"/>
      <c r="G164" s="30"/>
      <c r="H164" s="54"/>
      <c r="I164" s="55"/>
      <c r="J164" s="55"/>
      <c r="K164" s="55"/>
      <c r="L164" s="55"/>
      <c r="M164" s="55"/>
      <c r="N164" s="25">
        <f t="shared" si="22"/>
      </c>
      <c r="O164" s="80">
        <f t="shared" si="23"/>
        <v>0</v>
      </c>
      <c r="P164" t="str">
        <f t="shared" si="24"/>
        <v>組別錯誤</v>
      </c>
      <c r="Q164">
        <f t="shared" si="18"/>
        <v>0</v>
      </c>
      <c r="R164">
        <f t="shared" si="25"/>
        <v>0</v>
      </c>
      <c r="S164">
        <f t="shared" si="26"/>
        <v>0</v>
      </c>
      <c r="T164" s="57" t="str">
        <f t="shared" si="19"/>
        <v>組別錯誤</v>
      </c>
      <c r="U164" t="str">
        <f t="shared" si="20"/>
        <v>組別錯誤</v>
      </c>
      <c r="V164" t="str">
        <f t="shared" si="21"/>
        <v>組別錯誤</v>
      </c>
      <c r="X164" s="57"/>
    </row>
    <row r="165" spans="2:24" ht="21">
      <c r="B165" s="21">
        <v>130</v>
      </c>
      <c r="C165" s="30"/>
      <c r="D165" s="30"/>
      <c r="E165" s="30"/>
      <c r="F165" s="30"/>
      <c r="G165" s="30"/>
      <c r="H165" s="54"/>
      <c r="I165" s="55"/>
      <c r="J165" s="55"/>
      <c r="K165" s="55"/>
      <c r="L165" s="55"/>
      <c r="M165" s="55"/>
      <c r="N165" s="25">
        <f t="shared" si="22"/>
      </c>
      <c r="O165" s="80">
        <f t="shared" si="23"/>
        <v>0</v>
      </c>
      <c r="P165" t="str">
        <f t="shared" si="24"/>
        <v>組別錯誤</v>
      </c>
      <c r="Q165">
        <f t="shared" si="18"/>
        <v>0</v>
      </c>
      <c r="R165">
        <f t="shared" si="25"/>
        <v>0</v>
      </c>
      <c r="S165">
        <f t="shared" si="26"/>
        <v>0</v>
      </c>
      <c r="T165" s="57" t="str">
        <f t="shared" si="19"/>
        <v>組別錯誤</v>
      </c>
      <c r="U165" t="str">
        <f t="shared" si="20"/>
        <v>組別錯誤</v>
      </c>
      <c r="V165" t="str">
        <f t="shared" si="21"/>
        <v>組別錯誤</v>
      </c>
      <c r="X165" s="57"/>
    </row>
    <row r="166" spans="2:24" ht="21">
      <c r="B166" s="21">
        <v>130</v>
      </c>
      <c r="C166" s="30"/>
      <c r="D166" s="30"/>
      <c r="E166" s="30"/>
      <c r="F166" s="30"/>
      <c r="G166" s="30"/>
      <c r="H166" s="54"/>
      <c r="I166" s="55"/>
      <c r="J166" s="55"/>
      <c r="K166" s="55"/>
      <c r="L166" s="55"/>
      <c r="M166" s="55"/>
      <c r="N166" s="25">
        <f t="shared" si="22"/>
      </c>
      <c r="O166" s="80">
        <f t="shared" si="23"/>
        <v>0</v>
      </c>
      <c r="P166" t="str">
        <f t="shared" si="24"/>
        <v>組別錯誤</v>
      </c>
      <c r="Q166">
        <f t="shared" si="18"/>
        <v>0</v>
      </c>
      <c r="R166">
        <f t="shared" si="25"/>
        <v>0</v>
      </c>
      <c r="S166">
        <f t="shared" si="26"/>
        <v>0</v>
      </c>
      <c r="T166" s="57" t="str">
        <f t="shared" si="19"/>
        <v>組別錯誤</v>
      </c>
      <c r="U166" t="str">
        <f t="shared" si="20"/>
        <v>組別錯誤</v>
      </c>
      <c r="V166" t="str">
        <f t="shared" si="21"/>
        <v>組別錯誤</v>
      </c>
      <c r="X166" s="57"/>
    </row>
    <row r="167" spans="2:24" ht="21">
      <c r="B167" s="21">
        <v>130</v>
      </c>
      <c r="C167" s="30"/>
      <c r="D167" s="30"/>
      <c r="E167" s="30"/>
      <c r="F167" s="30"/>
      <c r="G167" s="30"/>
      <c r="H167" s="54"/>
      <c r="I167" s="55"/>
      <c r="J167" s="55"/>
      <c r="K167" s="55"/>
      <c r="L167" s="55"/>
      <c r="M167" s="55"/>
      <c r="N167" s="25">
        <f t="shared" si="22"/>
      </c>
      <c r="O167" s="80">
        <f t="shared" si="23"/>
        <v>0</v>
      </c>
      <c r="P167" t="str">
        <f t="shared" si="24"/>
        <v>組別錯誤</v>
      </c>
      <c r="Q167">
        <f t="shared" si="18"/>
        <v>0</v>
      </c>
      <c r="R167">
        <f t="shared" si="25"/>
        <v>0</v>
      </c>
      <c r="S167">
        <f t="shared" si="26"/>
        <v>0</v>
      </c>
      <c r="T167" s="57" t="str">
        <f t="shared" si="19"/>
        <v>組別錯誤</v>
      </c>
      <c r="U167" t="str">
        <f t="shared" si="20"/>
        <v>組別錯誤</v>
      </c>
      <c r="V167" t="str">
        <f t="shared" si="21"/>
        <v>組別錯誤</v>
      </c>
      <c r="X167" s="57"/>
    </row>
    <row r="168" spans="2:24" ht="21">
      <c r="B168" s="21">
        <v>130</v>
      </c>
      <c r="C168" s="30"/>
      <c r="D168" s="30"/>
      <c r="E168" s="30"/>
      <c r="F168" s="30"/>
      <c r="G168" s="30"/>
      <c r="H168" s="54"/>
      <c r="I168" s="55"/>
      <c r="J168" s="55"/>
      <c r="K168" s="55"/>
      <c r="L168" s="55"/>
      <c r="M168" s="55"/>
      <c r="N168" s="25">
        <f t="shared" si="22"/>
      </c>
      <c r="O168" s="80">
        <f t="shared" si="23"/>
        <v>0</v>
      </c>
      <c r="P168" t="str">
        <f t="shared" si="24"/>
        <v>組別錯誤</v>
      </c>
      <c r="Q168">
        <f t="shared" si="18"/>
        <v>0</v>
      </c>
      <c r="R168">
        <f t="shared" si="25"/>
        <v>0</v>
      </c>
      <c r="S168">
        <f t="shared" si="26"/>
        <v>0</v>
      </c>
      <c r="T168" s="57" t="str">
        <f t="shared" si="19"/>
        <v>組別錯誤</v>
      </c>
      <c r="U168" t="str">
        <f t="shared" si="20"/>
        <v>組別錯誤</v>
      </c>
      <c r="V168" t="str">
        <f t="shared" si="21"/>
        <v>組別錯誤</v>
      </c>
      <c r="X168" s="57"/>
    </row>
    <row r="169" spans="2:24" ht="21">
      <c r="B169" s="21">
        <v>130</v>
      </c>
      <c r="C169" s="30"/>
      <c r="D169" s="30"/>
      <c r="E169" s="30"/>
      <c r="F169" s="30"/>
      <c r="G169" s="30"/>
      <c r="H169" s="54"/>
      <c r="I169" s="55"/>
      <c r="J169" s="55"/>
      <c r="K169" s="55"/>
      <c r="L169" s="55"/>
      <c r="M169" s="55"/>
      <c r="N169" s="25">
        <f t="shared" si="22"/>
      </c>
      <c r="O169" s="80">
        <f t="shared" si="23"/>
        <v>0</v>
      </c>
      <c r="P169" t="str">
        <f t="shared" si="24"/>
        <v>組別錯誤</v>
      </c>
      <c r="Q169">
        <f t="shared" si="18"/>
        <v>0</v>
      </c>
      <c r="R169">
        <f t="shared" si="25"/>
        <v>0</v>
      </c>
      <c r="S169">
        <f t="shared" si="26"/>
        <v>0</v>
      </c>
      <c r="T169" s="57" t="str">
        <f t="shared" si="19"/>
        <v>組別錯誤</v>
      </c>
      <c r="U169" t="str">
        <f t="shared" si="20"/>
        <v>組別錯誤</v>
      </c>
      <c r="V169" t="str">
        <f t="shared" si="21"/>
        <v>組別錯誤</v>
      </c>
      <c r="X169" s="57"/>
    </row>
    <row r="170" spans="2:24" ht="21">
      <c r="B170" s="21">
        <v>130</v>
      </c>
      <c r="C170" s="30"/>
      <c r="D170" s="30"/>
      <c r="E170" s="30"/>
      <c r="F170" s="30"/>
      <c r="G170" s="30"/>
      <c r="H170" s="54"/>
      <c r="I170" s="55"/>
      <c r="J170" s="55"/>
      <c r="K170" s="55"/>
      <c r="L170" s="55"/>
      <c r="M170" s="55"/>
      <c r="N170" s="25">
        <f t="shared" si="22"/>
      </c>
      <c r="O170" s="80">
        <f t="shared" si="23"/>
        <v>0</v>
      </c>
      <c r="P170" t="str">
        <f t="shared" si="24"/>
        <v>組別錯誤</v>
      </c>
      <c r="Q170">
        <f t="shared" si="18"/>
        <v>0</v>
      </c>
      <c r="R170">
        <f t="shared" si="25"/>
        <v>0</v>
      </c>
      <c r="S170">
        <f t="shared" si="26"/>
        <v>0</v>
      </c>
      <c r="T170" s="57" t="str">
        <f t="shared" si="19"/>
        <v>組別錯誤</v>
      </c>
      <c r="U170" t="str">
        <f t="shared" si="20"/>
        <v>組別錯誤</v>
      </c>
      <c r="V170" t="str">
        <f t="shared" si="21"/>
        <v>組別錯誤</v>
      </c>
      <c r="X170" s="57"/>
    </row>
    <row r="171" spans="2:24" ht="21">
      <c r="B171" s="21">
        <v>130</v>
      </c>
      <c r="C171" s="30"/>
      <c r="D171" s="30"/>
      <c r="E171" s="30"/>
      <c r="F171" s="30"/>
      <c r="G171" s="30"/>
      <c r="H171" s="54"/>
      <c r="I171" s="55"/>
      <c r="J171" s="55"/>
      <c r="K171" s="55"/>
      <c r="L171" s="55"/>
      <c r="M171" s="55"/>
      <c r="N171" s="25">
        <f t="shared" si="22"/>
      </c>
      <c r="O171" s="80">
        <f t="shared" si="23"/>
        <v>0</v>
      </c>
      <c r="P171" t="str">
        <f t="shared" si="24"/>
        <v>組別錯誤</v>
      </c>
      <c r="Q171">
        <f t="shared" si="18"/>
        <v>0</v>
      </c>
      <c r="R171">
        <f t="shared" si="25"/>
        <v>0</v>
      </c>
      <c r="S171">
        <f t="shared" si="26"/>
        <v>0</v>
      </c>
      <c r="T171" s="57" t="str">
        <f t="shared" si="19"/>
        <v>組別錯誤</v>
      </c>
      <c r="U171" t="str">
        <f t="shared" si="20"/>
        <v>組別錯誤</v>
      </c>
      <c r="V171" t="str">
        <f t="shared" si="21"/>
        <v>組別錯誤</v>
      </c>
      <c r="X171" s="57"/>
    </row>
    <row r="172" spans="2:24" ht="21">
      <c r="B172" s="21">
        <v>130</v>
      </c>
      <c r="C172" s="30"/>
      <c r="D172" s="30"/>
      <c r="E172" s="30"/>
      <c r="F172" s="30"/>
      <c r="G172" s="30"/>
      <c r="H172" s="54"/>
      <c r="I172" s="55"/>
      <c r="J172" s="55"/>
      <c r="K172" s="55"/>
      <c r="L172" s="55"/>
      <c r="M172" s="55"/>
      <c r="N172" s="25">
        <f t="shared" si="22"/>
      </c>
      <c r="O172" s="80">
        <f t="shared" si="23"/>
        <v>0</v>
      </c>
      <c r="P172" t="str">
        <f t="shared" si="24"/>
        <v>組別錯誤</v>
      </c>
      <c r="Q172">
        <f t="shared" si="18"/>
        <v>0</v>
      </c>
      <c r="R172">
        <f t="shared" si="25"/>
        <v>0</v>
      </c>
      <c r="S172">
        <f t="shared" si="26"/>
        <v>0</v>
      </c>
      <c r="T172" s="57" t="str">
        <f t="shared" si="19"/>
        <v>組別錯誤</v>
      </c>
      <c r="U172" t="str">
        <f t="shared" si="20"/>
        <v>組別錯誤</v>
      </c>
      <c r="V172" t="str">
        <f t="shared" si="21"/>
        <v>組別錯誤</v>
      </c>
      <c r="X172" s="57"/>
    </row>
    <row r="173" spans="2:24" ht="21">
      <c r="B173" s="21">
        <v>130</v>
      </c>
      <c r="C173" s="30"/>
      <c r="D173" s="30"/>
      <c r="E173" s="30"/>
      <c r="F173" s="30"/>
      <c r="G173" s="30"/>
      <c r="H173" s="54"/>
      <c r="I173" s="55"/>
      <c r="J173" s="55"/>
      <c r="K173" s="55"/>
      <c r="L173" s="55"/>
      <c r="M173" s="55"/>
      <c r="N173" s="25">
        <f t="shared" si="22"/>
      </c>
      <c r="O173" s="80">
        <f t="shared" si="23"/>
        <v>0</v>
      </c>
      <c r="P173" t="str">
        <f t="shared" si="24"/>
        <v>組別錯誤</v>
      </c>
      <c r="Q173">
        <f t="shared" si="18"/>
        <v>0</v>
      </c>
      <c r="R173">
        <f t="shared" si="25"/>
        <v>0</v>
      </c>
      <c r="S173">
        <f t="shared" si="26"/>
        <v>0</v>
      </c>
      <c r="T173" s="57" t="str">
        <f t="shared" si="19"/>
        <v>組別錯誤</v>
      </c>
      <c r="U173" t="str">
        <f t="shared" si="20"/>
        <v>組別錯誤</v>
      </c>
      <c r="V173" t="str">
        <f t="shared" si="21"/>
        <v>組別錯誤</v>
      </c>
      <c r="X173" s="57"/>
    </row>
    <row r="174" spans="2:24" ht="21">
      <c r="B174" s="21">
        <v>130</v>
      </c>
      <c r="C174" s="30"/>
      <c r="D174" s="30"/>
      <c r="E174" s="30"/>
      <c r="F174" s="30"/>
      <c r="G174" s="30"/>
      <c r="H174" s="54"/>
      <c r="I174" s="55"/>
      <c r="J174" s="55"/>
      <c r="K174" s="55"/>
      <c r="L174" s="55"/>
      <c r="M174" s="55"/>
      <c r="N174" s="25">
        <f t="shared" si="22"/>
      </c>
      <c r="O174" s="80">
        <f t="shared" si="23"/>
        <v>0</v>
      </c>
      <c r="P174" t="str">
        <f t="shared" si="24"/>
        <v>組別錯誤</v>
      </c>
      <c r="Q174">
        <f t="shared" si="18"/>
        <v>0</v>
      </c>
      <c r="R174">
        <f t="shared" si="25"/>
        <v>0</v>
      </c>
      <c r="S174">
        <f t="shared" si="26"/>
        <v>0</v>
      </c>
      <c r="T174" s="57" t="str">
        <f t="shared" si="19"/>
        <v>組別錯誤</v>
      </c>
      <c r="U174" t="str">
        <f t="shared" si="20"/>
        <v>組別錯誤</v>
      </c>
      <c r="V174" t="str">
        <f t="shared" si="21"/>
        <v>組別錯誤</v>
      </c>
      <c r="X174" s="57"/>
    </row>
    <row r="175" spans="2:24" ht="21">
      <c r="B175" s="21">
        <v>130</v>
      </c>
      <c r="C175" s="30"/>
      <c r="D175" s="30"/>
      <c r="E175" s="30"/>
      <c r="F175" s="30"/>
      <c r="G175" s="30"/>
      <c r="H175" s="54"/>
      <c r="I175" s="55"/>
      <c r="J175" s="55"/>
      <c r="K175" s="55"/>
      <c r="L175" s="55"/>
      <c r="M175" s="55"/>
      <c r="N175" s="25">
        <f t="shared" si="22"/>
      </c>
      <c r="O175" s="80">
        <f t="shared" si="23"/>
        <v>0</v>
      </c>
      <c r="P175" t="str">
        <f t="shared" si="24"/>
        <v>組別錯誤</v>
      </c>
      <c r="Q175">
        <f t="shared" si="18"/>
        <v>0</v>
      </c>
      <c r="R175">
        <f t="shared" si="25"/>
        <v>0</v>
      </c>
      <c r="S175">
        <f t="shared" si="26"/>
        <v>0</v>
      </c>
      <c r="T175" s="57" t="str">
        <f t="shared" si="19"/>
        <v>組別錯誤</v>
      </c>
      <c r="U175" t="str">
        <f t="shared" si="20"/>
        <v>組別錯誤</v>
      </c>
      <c r="V175" t="str">
        <f t="shared" si="21"/>
        <v>組別錯誤</v>
      </c>
      <c r="X175" s="57"/>
    </row>
    <row r="176" spans="2:24" ht="21">
      <c r="B176" s="21">
        <v>130</v>
      </c>
      <c r="C176" s="30"/>
      <c r="D176" s="30"/>
      <c r="E176" s="30"/>
      <c r="F176" s="30"/>
      <c r="G176" s="30"/>
      <c r="H176" s="54"/>
      <c r="I176" s="55"/>
      <c r="J176" s="55"/>
      <c r="K176" s="55"/>
      <c r="L176" s="55"/>
      <c r="M176" s="55"/>
      <c r="N176" s="25">
        <f t="shared" si="22"/>
      </c>
      <c r="O176" s="80">
        <f t="shared" si="23"/>
        <v>0</v>
      </c>
      <c r="P176" t="str">
        <f t="shared" si="24"/>
        <v>組別錯誤</v>
      </c>
      <c r="Q176">
        <f t="shared" si="18"/>
        <v>0</v>
      </c>
      <c r="R176">
        <f t="shared" si="25"/>
        <v>0</v>
      </c>
      <c r="S176">
        <f t="shared" si="26"/>
        <v>0</v>
      </c>
      <c r="T176" s="57" t="str">
        <f t="shared" si="19"/>
        <v>組別錯誤</v>
      </c>
      <c r="U176" t="str">
        <f t="shared" si="20"/>
        <v>組別錯誤</v>
      </c>
      <c r="V176" t="str">
        <f t="shared" si="21"/>
        <v>組別錯誤</v>
      </c>
      <c r="X176" s="57"/>
    </row>
    <row r="177" spans="2:24" ht="21">
      <c r="B177" s="21">
        <v>130</v>
      </c>
      <c r="C177" s="30"/>
      <c r="D177" s="30"/>
      <c r="E177" s="30"/>
      <c r="F177" s="30"/>
      <c r="G177" s="30"/>
      <c r="H177" s="54"/>
      <c r="I177" s="55"/>
      <c r="J177" s="55"/>
      <c r="K177" s="55"/>
      <c r="L177" s="55"/>
      <c r="M177" s="55"/>
      <c r="N177" s="25">
        <f t="shared" si="22"/>
      </c>
      <c r="O177" s="80">
        <f t="shared" si="23"/>
        <v>0</v>
      </c>
      <c r="P177" t="str">
        <f t="shared" si="24"/>
        <v>組別錯誤</v>
      </c>
      <c r="Q177">
        <f t="shared" si="18"/>
        <v>0</v>
      </c>
      <c r="R177">
        <f t="shared" si="25"/>
        <v>0</v>
      </c>
      <c r="S177">
        <f t="shared" si="26"/>
        <v>0</v>
      </c>
      <c r="T177" s="57" t="str">
        <f t="shared" si="19"/>
        <v>組別錯誤</v>
      </c>
      <c r="U177" t="str">
        <f t="shared" si="20"/>
        <v>組別錯誤</v>
      </c>
      <c r="V177" t="str">
        <f t="shared" si="21"/>
        <v>組別錯誤</v>
      </c>
      <c r="X177" s="57"/>
    </row>
    <row r="178" spans="2:24" ht="21">
      <c r="B178" s="21">
        <v>130</v>
      </c>
      <c r="C178" s="30"/>
      <c r="D178" s="30"/>
      <c r="E178" s="30"/>
      <c r="F178" s="30"/>
      <c r="G178" s="30"/>
      <c r="H178" s="54"/>
      <c r="I178" s="55"/>
      <c r="J178" s="55"/>
      <c r="K178" s="55"/>
      <c r="L178" s="55"/>
      <c r="M178" s="55"/>
      <c r="N178" s="25">
        <f t="shared" si="22"/>
      </c>
      <c r="O178" s="80">
        <f t="shared" si="23"/>
        <v>0</v>
      </c>
      <c r="P178" t="str">
        <f t="shared" si="24"/>
        <v>組別錯誤</v>
      </c>
      <c r="Q178">
        <f t="shared" si="18"/>
        <v>0</v>
      </c>
      <c r="R178">
        <f t="shared" si="25"/>
        <v>0</v>
      </c>
      <c r="S178">
        <f t="shared" si="26"/>
        <v>0</v>
      </c>
      <c r="T178" s="57" t="str">
        <f t="shared" si="19"/>
        <v>組別錯誤</v>
      </c>
      <c r="U178" t="str">
        <f t="shared" si="20"/>
        <v>組別錯誤</v>
      </c>
      <c r="V178" t="str">
        <f t="shared" si="21"/>
        <v>組別錯誤</v>
      </c>
      <c r="X178" s="57"/>
    </row>
    <row r="179" spans="2:24" ht="21">
      <c r="B179" s="21">
        <v>130</v>
      </c>
      <c r="C179" s="30"/>
      <c r="D179" s="30"/>
      <c r="E179" s="30"/>
      <c r="F179" s="30"/>
      <c r="G179" s="30"/>
      <c r="H179" s="54"/>
      <c r="I179" s="55"/>
      <c r="J179" s="55"/>
      <c r="K179" s="55"/>
      <c r="L179" s="55"/>
      <c r="M179" s="55"/>
      <c r="N179" s="25">
        <f t="shared" si="22"/>
      </c>
      <c r="O179" s="80">
        <f t="shared" si="23"/>
        <v>0</v>
      </c>
      <c r="P179" t="str">
        <f t="shared" si="24"/>
        <v>組別錯誤</v>
      </c>
      <c r="Q179">
        <f t="shared" si="18"/>
        <v>0</v>
      </c>
      <c r="R179">
        <f t="shared" si="25"/>
        <v>0</v>
      </c>
      <c r="S179">
        <f t="shared" si="26"/>
        <v>0</v>
      </c>
      <c r="T179" s="57" t="str">
        <f t="shared" si="19"/>
        <v>組別錯誤</v>
      </c>
      <c r="U179" t="str">
        <f t="shared" si="20"/>
        <v>組別錯誤</v>
      </c>
      <c r="V179" t="str">
        <f t="shared" si="21"/>
        <v>組別錯誤</v>
      </c>
      <c r="X179" s="57"/>
    </row>
    <row r="180" spans="2:24" ht="21">
      <c r="B180" s="21">
        <v>130</v>
      </c>
      <c r="C180" s="30"/>
      <c r="D180" s="30"/>
      <c r="E180" s="30"/>
      <c r="F180" s="30"/>
      <c r="G180" s="30"/>
      <c r="H180" s="54"/>
      <c r="I180" s="55"/>
      <c r="J180" s="55"/>
      <c r="K180" s="55"/>
      <c r="L180" s="55"/>
      <c r="M180" s="55"/>
      <c r="N180" s="25">
        <f t="shared" si="22"/>
      </c>
      <c r="O180" s="80">
        <f t="shared" si="23"/>
        <v>0</v>
      </c>
      <c r="P180" t="str">
        <f t="shared" si="24"/>
        <v>組別錯誤</v>
      </c>
      <c r="Q180">
        <f t="shared" si="18"/>
        <v>0</v>
      </c>
      <c r="R180">
        <f t="shared" si="25"/>
        <v>0</v>
      </c>
      <c r="S180">
        <f t="shared" si="26"/>
        <v>0</v>
      </c>
      <c r="T180" s="57" t="str">
        <f t="shared" si="19"/>
        <v>組別錯誤</v>
      </c>
      <c r="U180" t="str">
        <f t="shared" si="20"/>
        <v>組別錯誤</v>
      </c>
      <c r="V180" t="str">
        <f t="shared" si="21"/>
        <v>組別錯誤</v>
      </c>
      <c r="X180" s="57"/>
    </row>
    <row r="181" spans="2:22" ht="21">
      <c r="B181" s="21">
        <v>130</v>
      </c>
      <c r="C181" s="30"/>
      <c r="D181" s="23"/>
      <c r="E181" s="22"/>
      <c r="F181" s="26"/>
      <c r="G181" s="30"/>
      <c r="H181" s="24"/>
      <c r="I181" s="22"/>
      <c r="J181" s="22"/>
      <c r="K181" s="22"/>
      <c r="L181" s="22"/>
      <c r="M181" s="22"/>
      <c r="N181" s="25">
        <f aca="true" t="shared" si="27" ref="N181:N207">IF(G181=0,"",+P181)</f>
      </c>
      <c r="O181" s="80">
        <f aca="true" t="shared" si="28" ref="O181:O209">IF(COUNTIF(G181,"*幼童*"),2,IF(COUNTIF(G181,"*菁英*"),1,0))</f>
        <v>0</v>
      </c>
      <c r="P181" t="str">
        <f aca="true" t="shared" si="29" ref="P181:P209">IF(O181=1,T181,IF(O181&gt;1,V181,U181))</f>
        <v>組別錯誤</v>
      </c>
      <c r="Q181">
        <f t="shared" si="18"/>
        <v>0</v>
      </c>
      <c r="R181">
        <f aca="true" t="shared" si="30" ref="R181:R209">IF(SUM(L181+M181)=0,+I181+J181+K181,0)</f>
        <v>0</v>
      </c>
      <c r="S181">
        <f aca="true" t="shared" si="31" ref="S181:S209">IF(SUM(K181:M181)&lt;0.5,I181+J181,0)</f>
        <v>0</v>
      </c>
      <c r="T181" s="57" t="str">
        <f t="shared" si="19"/>
        <v>組別錯誤</v>
      </c>
      <c r="U181" t="str">
        <f t="shared" si="20"/>
        <v>組別錯誤</v>
      </c>
      <c r="V181" t="str">
        <f t="shared" si="21"/>
        <v>組別錯誤</v>
      </c>
    </row>
    <row r="182" spans="2:22" ht="21">
      <c r="B182" s="21">
        <v>130</v>
      </c>
      <c r="C182" s="30"/>
      <c r="D182" s="23"/>
      <c r="E182" s="22"/>
      <c r="F182" s="26"/>
      <c r="G182" s="30"/>
      <c r="H182" s="24"/>
      <c r="I182" s="22"/>
      <c r="J182" s="22"/>
      <c r="K182" s="22"/>
      <c r="L182" s="22"/>
      <c r="M182" s="22"/>
      <c r="N182" s="25">
        <f t="shared" si="27"/>
      </c>
      <c r="O182" s="80">
        <f t="shared" si="28"/>
        <v>0</v>
      </c>
      <c r="P182" t="str">
        <f t="shared" si="29"/>
        <v>組別錯誤</v>
      </c>
      <c r="Q182">
        <f t="shared" si="18"/>
        <v>0</v>
      </c>
      <c r="R182">
        <f t="shared" si="30"/>
        <v>0</v>
      </c>
      <c r="S182">
        <f t="shared" si="31"/>
        <v>0</v>
      </c>
      <c r="T182" s="57" t="str">
        <f t="shared" si="19"/>
        <v>組別錯誤</v>
      </c>
      <c r="U182" t="str">
        <f t="shared" si="20"/>
        <v>組別錯誤</v>
      </c>
      <c r="V182" t="str">
        <f t="shared" si="21"/>
        <v>組別錯誤</v>
      </c>
    </row>
    <row r="183" spans="2:22" ht="21">
      <c r="B183" s="21">
        <v>130</v>
      </c>
      <c r="C183" s="30"/>
      <c r="D183" s="23"/>
      <c r="E183" s="22"/>
      <c r="F183" s="26"/>
      <c r="G183" s="30"/>
      <c r="H183" s="24"/>
      <c r="I183" s="22"/>
      <c r="J183" s="22"/>
      <c r="K183" s="22"/>
      <c r="L183" s="22"/>
      <c r="M183" s="22"/>
      <c r="N183" s="25">
        <f t="shared" si="27"/>
      </c>
      <c r="O183" s="80">
        <f t="shared" si="28"/>
        <v>0</v>
      </c>
      <c r="P183" t="str">
        <f t="shared" si="29"/>
        <v>組別錯誤</v>
      </c>
      <c r="Q183">
        <f t="shared" si="18"/>
        <v>0</v>
      </c>
      <c r="R183">
        <f t="shared" si="30"/>
        <v>0</v>
      </c>
      <c r="S183">
        <f t="shared" si="31"/>
        <v>0</v>
      </c>
      <c r="T183" s="57" t="str">
        <f t="shared" si="19"/>
        <v>組別錯誤</v>
      </c>
      <c r="U183" t="str">
        <f t="shared" si="20"/>
        <v>組別錯誤</v>
      </c>
      <c r="V183" t="str">
        <f t="shared" si="21"/>
        <v>組別錯誤</v>
      </c>
    </row>
    <row r="184" spans="2:22" ht="21">
      <c r="B184" s="21">
        <v>130</v>
      </c>
      <c r="C184" s="30"/>
      <c r="D184" s="23"/>
      <c r="E184" s="22"/>
      <c r="F184" s="26"/>
      <c r="G184" s="30"/>
      <c r="H184" s="24"/>
      <c r="I184" s="22"/>
      <c r="J184" s="22"/>
      <c r="K184" s="22"/>
      <c r="L184" s="22"/>
      <c r="M184" s="22"/>
      <c r="N184" s="25">
        <f t="shared" si="27"/>
      </c>
      <c r="O184" s="80">
        <f t="shared" si="28"/>
        <v>0</v>
      </c>
      <c r="P184" t="str">
        <f t="shared" si="29"/>
        <v>組別錯誤</v>
      </c>
      <c r="Q184">
        <f t="shared" si="18"/>
        <v>0</v>
      </c>
      <c r="R184">
        <f t="shared" si="30"/>
        <v>0</v>
      </c>
      <c r="S184">
        <f t="shared" si="31"/>
        <v>0</v>
      </c>
      <c r="T184" s="57" t="str">
        <f t="shared" si="19"/>
        <v>組別錯誤</v>
      </c>
      <c r="U184" t="str">
        <f t="shared" si="20"/>
        <v>組別錯誤</v>
      </c>
      <c r="V184" t="str">
        <f t="shared" si="21"/>
        <v>組別錯誤</v>
      </c>
    </row>
    <row r="185" spans="2:22" ht="21">
      <c r="B185" s="21">
        <v>130</v>
      </c>
      <c r="C185" s="30"/>
      <c r="D185" s="23"/>
      <c r="E185" s="22"/>
      <c r="F185" s="26"/>
      <c r="G185" s="30"/>
      <c r="H185" s="24"/>
      <c r="I185" s="22"/>
      <c r="J185" s="22"/>
      <c r="K185" s="22"/>
      <c r="L185" s="22"/>
      <c r="M185" s="22"/>
      <c r="N185" s="25">
        <f t="shared" si="27"/>
      </c>
      <c r="O185" s="80">
        <f t="shared" si="28"/>
        <v>0</v>
      </c>
      <c r="P185" t="str">
        <f t="shared" si="29"/>
        <v>組別錯誤</v>
      </c>
      <c r="Q185">
        <f t="shared" si="18"/>
        <v>0</v>
      </c>
      <c r="R185">
        <f t="shared" si="30"/>
        <v>0</v>
      </c>
      <c r="S185">
        <f t="shared" si="31"/>
        <v>0</v>
      </c>
      <c r="T185" s="57" t="str">
        <f t="shared" si="19"/>
        <v>組別錯誤</v>
      </c>
      <c r="U185" t="str">
        <f t="shared" si="20"/>
        <v>組別錯誤</v>
      </c>
      <c r="V185" t="str">
        <f t="shared" si="21"/>
        <v>組別錯誤</v>
      </c>
    </row>
    <row r="186" spans="2:22" ht="21">
      <c r="B186" s="21">
        <v>130</v>
      </c>
      <c r="C186" s="30"/>
      <c r="D186" s="23"/>
      <c r="E186" s="22"/>
      <c r="F186" s="26"/>
      <c r="G186" s="30"/>
      <c r="H186" s="24"/>
      <c r="I186" s="22"/>
      <c r="J186" s="22"/>
      <c r="K186" s="22"/>
      <c r="L186" s="22"/>
      <c r="M186" s="22"/>
      <c r="N186" s="25">
        <f t="shared" si="27"/>
      </c>
      <c r="O186" s="80">
        <f t="shared" si="28"/>
        <v>0</v>
      </c>
      <c r="P186" t="str">
        <f t="shared" si="29"/>
        <v>組別錯誤</v>
      </c>
      <c r="Q186">
        <f t="shared" si="18"/>
        <v>0</v>
      </c>
      <c r="R186">
        <f t="shared" si="30"/>
        <v>0</v>
      </c>
      <c r="S186">
        <f t="shared" si="31"/>
        <v>0</v>
      </c>
      <c r="T186" s="57" t="str">
        <f t="shared" si="19"/>
        <v>組別錯誤</v>
      </c>
      <c r="U186" t="str">
        <f t="shared" si="20"/>
        <v>組別錯誤</v>
      </c>
      <c r="V186" t="str">
        <f t="shared" si="21"/>
        <v>組別錯誤</v>
      </c>
    </row>
    <row r="187" spans="2:22" ht="21">
      <c r="B187" s="21">
        <v>130</v>
      </c>
      <c r="C187" s="30"/>
      <c r="D187" s="23"/>
      <c r="E187" s="22"/>
      <c r="F187" s="26"/>
      <c r="G187" s="30"/>
      <c r="H187" s="24"/>
      <c r="I187" s="22"/>
      <c r="J187" s="22"/>
      <c r="K187" s="22"/>
      <c r="L187" s="22"/>
      <c r="M187" s="22"/>
      <c r="N187" s="25">
        <f t="shared" si="27"/>
      </c>
      <c r="O187" s="80">
        <f t="shared" si="28"/>
        <v>0</v>
      </c>
      <c r="P187" t="str">
        <f t="shared" si="29"/>
        <v>組別錯誤</v>
      </c>
      <c r="Q187">
        <f t="shared" si="18"/>
        <v>0</v>
      </c>
      <c r="R187">
        <f t="shared" si="30"/>
        <v>0</v>
      </c>
      <c r="S187">
        <f t="shared" si="31"/>
        <v>0</v>
      </c>
      <c r="T187" s="57" t="str">
        <f t="shared" si="19"/>
        <v>組別錯誤</v>
      </c>
      <c r="U187" t="str">
        <f t="shared" si="20"/>
        <v>組別錯誤</v>
      </c>
      <c r="V187" t="str">
        <f t="shared" si="21"/>
        <v>組別錯誤</v>
      </c>
    </row>
    <row r="188" spans="2:22" ht="21">
      <c r="B188" s="21">
        <v>130</v>
      </c>
      <c r="C188" s="30"/>
      <c r="D188" s="23"/>
      <c r="E188" s="22"/>
      <c r="F188" s="26"/>
      <c r="G188" s="30"/>
      <c r="H188" s="24"/>
      <c r="I188" s="22"/>
      <c r="J188" s="22"/>
      <c r="K188" s="22"/>
      <c r="L188" s="22"/>
      <c r="M188" s="22"/>
      <c r="N188" s="25">
        <f t="shared" si="27"/>
      </c>
      <c r="O188" s="80">
        <f t="shared" si="28"/>
        <v>0</v>
      </c>
      <c r="P188" t="str">
        <f t="shared" si="29"/>
        <v>組別錯誤</v>
      </c>
      <c r="Q188">
        <f t="shared" si="18"/>
        <v>0</v>
      </c>
      <c r="R188">
        <f t="shared" si="30"/>
        <v>0</v>
      </c>
      <c r="S188">
        <f t="shared" si="31"/>
        <v>0</v>
      </c>
      <c r="T188" s="57" t="str">
        <f t="shared" si="19"/>
        <v>組別錯誤</v>
      </c>
      <c r="U188" t="str">
        <f t="shared" si="20"/>
        <v>組別錯誤</v>
      </c>
      <c r="V188" t="str">
        <f t="shared" si="21"/>
        <v>組別錯誤</v>
      </c>
    </row>
    <row r="189" spans="2:22" ht="21">
      <c r="B189" s="21">
        <v>130</v>
      </c>
      <c r="C189" s="30"/>
      <c r="D189" s="23"/>
      <c r="E189" s="22"/>
      <c r="F189" s="26"/>
      <c r="G189" s="30"/>
      <c r="H189" s="24"/>
      <c r="I189" s="22"/>
      <c r="J189" s="22"/>
      <c r="K189" s="22"/>
      <c r="L189" s="22"/>
      <c r="M189" s="22"/>
      <c r="N189" s="25">
        <f t="shared" si="27"/>
      </c>
      <c r="O189" s="80">
        <f t="shared" si="28"/>
        <v>0</v>
      </c>
      <c r="P189" t="str">
        <f t="shared" si="29"/>
        <v>組別錯誤</v>
      </c>
      <c r="Q189">
        <f t="shared" si="18"/>
        <v>0</v>
      </c>
      <c r="R189">
        <f t="shared" si="30"/>
        <v>0</v>
      </c>
      <c r="S189">
        <f t="shared" si="31"/>
        <v>0</v>
      </c>
      <c r="T189" s="57" t="str">
        <f t="shared" si="19"/>
        <v>組別錯誤</v>
      </c>
      <c r="U189" t="str">
        <f t="shared" si="20"/>
        <v>組別錯誤</v>
      </c>
      <c r="V189" t="str">
        <f t="shared" si="21"/>
        <v>組別錯誤</v>
      </c>
    </row>
    <row r="190" spans="2:22" ht="21">
      <c r="B190" s="21">
        <v>130</v>
      </c>
      <c r="C190" s="30"/>
      <c r="D190" s="23"/>
      <c r="E190" s="22"/>
      <c r="F190" s="26"/>
      <c r="G190" s="30"/>
      <c r="H190" s="24"/>
      <c r="I190" s="22"/>
      <c r="J190" s="22"/>
      <c r="K190" s="22"/>
      <c r="L190" s="22"/>
      <c r="M190" s="22"/>
      <c r="N190" s="25">
        <f t="shared" si="27"/>
      </c>
      <c r="O190" s="80">
        <f t="shared" si="28"/>
        <v>0</v>
      </c>
      <c r="P190" t="str">
        <f t="shared" si="29"/>
        <v>組別錯誤</v>
      </c>
      <c r="Q190">
        <f t="shared" si="18"/>
        <v>0</v>
      </c>
      <c r="R190">
        <f t="shared" si="30"/>
        <v>0</v>
      </c>
      <c r="S190">
        <f t="shared" si="31"/>
        <v>0</v>
      </c>
      <c r="T190" s="57" t="str">
        <f t="shared" si="19"/>
        <v>組別錯誤</v>
      </c>
      <c r="U190" t="str">
        <f t="shared" si="20"/>
        <v>組別錯誤</v>
      </c>
      <c r="V190" t="str">
        <f t="shared" si="21"/>
        <v>組別錯誤</v>
      </c>
    </row>
    <row r="191" spans="2:22" ht="21">
      <c r="B191" s="21">
        <v>130</v>
      </c>
      <c r="C191" s="30"/>
      <c r="D191" s="23"/>
      <c r="E191" s="22"/>
      <c r="F191" s="26"/>
      <c r="G191" s="30"/>
      <c r="H191" s="24"/>
      <c r="I191" s="22"/>
      <c r="J191" s="22"/>
      <c r="K191" s="22"/>
      <c r="L191" s="22"/>
      <c r="M191" s="22"/>
      <c r="N191" s="25">
        <f t="shared" si="27"/>
      </c>
      <c r="O191" s="80">
        <f t="shared" si="28"/>
        <v>0</v>
      </c>
      <c r="P191" t="str">
        <f t="shared" si="29"/>
        <v>組別錯誤</v>
      </c>
      <c r="Q191">
        <f t="shared" si="18"/>
        <v>0</v>
      </c>
      <c r="R191">
        <f t="shared" si="30"/>
        <v>0</v>
      </c>
      <c r="S191">
        <f t="shared" si="31"/>
        <v>0</v>
      </c>
      <c r="T191" s="57" t="str">
        <f t="shared" si="19"/>
        <v>組別錯誤</v>
      </c>
      <c r="U191" t="str">
        <f t="shared" si="20"/>
        <v>組別錯誤</v>
      </c>
      <c r="V191" t="str">
        <f t="shared" si="21"/>
        <v>組別錯誤</v>
      </c>
    </row>
    <row r="192" spans="2:22" ht="21">
      <c r="B192" s="21">
        <v>130</v>
      </c>
      <c r="C192" s="30"/>
      <c r="D192" s="23"/>
      <c r="E192" s="22"/>
      <c r="F192" s="26"/>
      <c r="G192" s="30"/>
      <c r="H192" s="24"/>
      <c r="I192" s="22"/>
      <c r="J192" s="22"/>
      <c r="K192" s="22"/>
      <c r="L192" s="22"/>
      <c r="M192" s="22"/>
      <c r="N192" s="25">
        <f t="shared" si="27"/>
      </c>
      <c r="O192" s="80">
        <f t="shared" si="28"/>
        <v>0</v>
      </c>
      <c r="P192" t="str">
        <f t="shared" si="29"/>
        <v>組別錯誤</v>
      </c>
      <c r="Q192">
        <f t="shared" si="18"/>
        <v>0</v>
      </c>
      <c r="R192">
        <f t="shared" si="30"/>
        <v>0</v>
      </c>
      <c r="S192">
        <f t="shared" si="31"/>
        <v>0</v>
      </c>
      <c r="T192" s="57" t="str">
        <f t="shared" si="19"/>
        <v>組別錯誤</v>
      </c>
      <c r="U192" t="str">
        <f t="shared" si="20"/>
        <v>組別錯誤</v>
      </c>
      <c r="V192" t="str">
        <f t="shared" si="21"/>
        <v>組別錯誤</v>
      </c>
    </row>
    <row r="193" spans="2:22" ht="21">
      <c r="B193" s="21">
        <v>130</v>
      </c>
      <c r="C193" s="30"/>
      <c r="D193" s="23"/>
      <c r="E193" s="22"/>
      <c r="F193" s="26"/>
      <c r="G193" s="30"/>
      <c r="H193" s="24"/>
      <c r="I193" s="22"/>
      <c r="J193" s="22"/>
      <c r="K193" s="22"/>
      <c r="L193" s="22"/>
      <c r="M193" s="22"/>
      <c r="N193" s="25">
        <f t="shared" si="27"/>
      </c>
      <c r="O193" s="80">
        <f t="shared" si="28"/>
        <v>0</v>
      </c>
      <c r="P193" t="str">
        <f t="shared" si="29"/>
        <v>組別錯誤</v>
      </c>
      <c r="Q193">
        <f t="shared" si="18"/>
        <v>0</v>
      </c>
      <c r="R193">
        <f t="shared" si="30"/>
        <v>0</v>
      </c>
      <c r="S193">
        <f t="shared" si="31"/>
        <v>0</v>
      </c>
      <c r="T193" s="57" t="str">
        <f t="shared" si="19"/>
        <v>組別錯誤</v>
      </c>
      <c r="U193" t="str">
        <f t="shared" si="20"/>
        <v>組別錯誤</v>
      </c>
      <c r="V193" t="str">
        <f t="shared" si="21"/>
        <v>組別錯誤</v>
      </c>
    </row>
    <row r="194" spans="2:22" ht="21">
      <c r="B194" s="21">
        <v>130</v>
      </c>
      <c r="C194" s="30"/>
      <c r="D194" s="23"/>
      <c r="E194" s="22"/>
      <c r="F194" s="26"/>
      <c r="G194" s="30"/>
      <c r="H194" s="24"/>
      <c r="I194" s="22"/>
      <c r="J194" s="22"/>
      <c r="K194" s="22"/>
      <c r="L194" s="22"/>
      <c r="M194" s="22"/>
      <c r="N194" s="25">
        <f t="shared" si="27"/>
      </c>
      <c r="O194" s="80">
        <f t="shared" si="28"/>
        <v>0</v>
      </c>
      <c r="P194" t="str">
        <f t="shared" si="29"/>
        <v>組別錯誤</v>
      </c>
      <c r="Q194">
        <f t="shared" si="18"/>
        <v>0</v>
      </c>
      <c r="R194">
        <f t="shared" si="30"/>
        <v>0</v>
      </c>
      <c r="S194">
        <f t="shared" si="31"/>
        <v>0</v>
      </c>
      <c r="T194" s="57" t="str">
        <f t="shared" si="19"/>
        <v>組別錯誤</v>
      </c>
      <c r="U194" t="str">
        <f t="shared" si="20"/>
        <v>組別錯誤</v>
      </c>
      <c r="V194" t="str">
        <f t="shared" si="21"/>
        <v>組別錯誤</v>
      </c>
    </row>
    <row r="195" spans="2:22" ht="21">
      <c r="B195" s="21">
        <v>130</v>
      </c>
      <c r="C195" s="30"/>
      <c r="D195" s="23"/>
      <c r="E195" s="22"/>
      <c r="F195" s="26"/>
      <c r="G195" s="30"/>
      <c r="H195" s="24"/>
      <c r="I195" s="22"/>
      <c r="J195" s="22"/>
      <c r="K195" s="22"/>
      <c r="L195" s="22"/>
      <c r="M195" s="22"/>
      <c r="N195" s="25">
        <f t="shared" si="27"/>
      </c>
      <c r="O195" s="80">
        <f t="shared" si="28"/>
        <v>0</v>
      </c>
      <c r="P195" t="str">
        <f t="shared" si="29"/>
        <v>組別錯誤</v>
      </c>
      <c r="Q195">
        <f t="shared" si="18"/>
        <v>0</v>
      </c>
      <c r="R195">
        <f t="shared" si="30"/>
        <v>0</v>
      </c>
      <c r="S195">
        <f t="shared" si="31"/>
        <v>0</v>
      </c>
      <c r="T195" s="57" t="str">
        <f t="shared" si="19"/>
        <v>組別錯誤</v>
      </c>
      <c r="U195" t="str">
        <f t="shared" si="20"/>
        <v>組別錯誤</v>
      </c>
      <c r="V195" t="str">
        <f t="shared" si="21"/>
        <v>組別錯誤</v>
      </c>
    </row>
    <row r="196" spans="2:22" ht="21">
      <c r="B196" s="21">
        <v>130</v>
      </c>
      <c r="C196" s="30"/>
      <c r="D196" s="23"/>
      <c r="E196" s="22"/>
      <c r="F196" s="26"/>
      <c r="G196" s="30"/>
      <c r="H196" s="24"/>
      <c r="I196" s="22"/>
      <c r="J196" s="22"/>
      <c r="K196" s="22"/>
      <c r="L196" s="22"/>
      <c r="M196" s="22"/>
      <c r="N196" s="25">
        <f t="shared" si="27"/>
      </c>
      <c r="O196" s="80">
        <f t="shared" si="28"/>
        <v>0</v>
      </c>
      <c r="P196" t="str">
        <f t="shared" si="29"/>
        <v>組別錯誤</v>
      </c>
      <c r="Q196">
        <f t="shared" si="18"/>
        <v>0</v>
      </c>
      <c r="R196">
        <f t="shared" si="30"/>
        <v>0</v>
      </c>
      <c r="S196">
        <f t="shared" si="31"/>
        <v>0</v>
      </c>
      <c r="T196" s="57" t="str">
        <f t="shared" si="19"/>
        <v>組別錯誤</v>
      </c>
      <c r="U196" t="str">
        <f t="shared" si="20"/>
        <v>組別錯誤</v>
      </c>
      <c r="V196" t="str">
        <f t="shared" si="21"/>
        <v>組別錯誤</v>
      </c>
    </row>
    <row r="197" spans="2:22" ht="21">
      <c r="B197" s="21">
        <v>130</v>
      </c>
      <c r="C197" s="30"/>
      <c r="D197" s="23"/>
      <c r="E197" s="22"/>
      <c r="F197" s="26"/>
      <c r="G197" s="30"/>
      <c r="H197" s="24"/>
      <c r="I197" s="22"/>
      <c r="J197" s="22"/>
      <c r="K197" s="22"/>
      <c r="L197" s="22"/>
      <c r="M197" s="22"/>
      <c r="N197" s="25">
        <f t="shared" si="27"/>
      </c>
      <c r="O197" s="80">
        <f t="shared" si="28"/>
        <v>0</v>
      </c>
      <c r="P197" t="str">
        <f t="shared" si="29"/>
        <v>組別錯誤</v>
      </c>
      <c r="Q197">
        <f t="shared" si="18"/>
        <v>0</v>
      </c>
      <c r="R197">
        <f t="shared" si="30"/>
        <v>0</v>
      </c>
      <c r="S197">
        <f t="shared" si="31"/>
        <v>0</v>
      </c>
      <c r="T197" s="57" t="str">
        <f t="shared" si="19"/>
        <v>組別錯誤</v>
      </c>
      <c r="U197" t="str">
        <f t="shared" si="20"/>
        <v>組別錯誤</v>
      </c>
      <c r="V197" t="str">
        <f t="shared" si="21"/>
        <v>組別錯誤</v>
      </c>
    </row>
    <row r="198" spans="2:22" ht="21">
      <c r="B198" s="21">
        <v>130</v>
      </c>
      <c r="C198" s="30"/>
      <c r="D198" s="23"/>
      <c r="E198" s="22"/>
      <c r="F198" s="26"/>
      <c r="G198" s="30"/>
      <c r="H198" s="24"/>
      <c r="I198" s="22"/>
      <c r="J198" s="22"/>
      <c r="K198" s="22"/>
      <c r="L198" s="22"/>
      <c r="M198" s="22"/>
      <c r="N198" s="25">
        <f t="shared" si="27"/>
      </c>
      <c r="O198" s="80">
        <f t="shared" si="28"/>
        <v>0</v>
      </c>
      <c r="P198" t="str">
        <f t="shared" si="29"/>
        <v>組別錯誤</v>
      </c>
      <c r="Q198">
        <f t="shared" si="18"/>
        <v>0</v>
      </c>
      <c r="R198">
        <f t="shared" si="30"/>
        <v>0</v>
      </c>
      <c r="S198">
        <f t="shared" si="31"/>
        <v>0</v>
      </c>
      <c r="T198" s="57" t="str">
        <f t="shared" si="19"/>
        <v>組別錯誤</v>
      </c>
      <c r="U198" t="str">
        <f t="shared" si="20"/>
        <v>組別錯誤</v>
      </c>
      <c r="V198" t="str">
        <f t="shared" si="21"/>
        <v>組別錯誤</v>
      </c>
    </row>
    <row r="199" spans="2:22" ht="21">
      <c r="B199" s="21">
        <v>130</v>
      </c>
      <c r="C199" s="30"/>
      <c r="D199" s="23"/>
      <c r="E199" s="22"/>
      <c r="F199" s="26"/>
      <c r="G199" s="30"/>
      <c r="H199" s="24"/>
      <c r="I199" s="22"/>
      <c r="J199" s="22"/>
      <c r="K199" s="22"/>
      <c r="L199" s="22"/>
      <c r="M199" s="22"/>
      <c r="N199" s="25">
        <f t="shared" si="27"/>
      </c>
      <c r="O199" s="80">
        <f t="shared" si="28"/>
        <v>0</v>
      </c>
      <c r="P199" t="str">
        <f t="shared" si="29"/>
        <v>組別錯誤</v>
      </c>
      <c r="Q199">
        <f t="shared" si="18"/>
        <v>0</v>
      </c>
      <c r="R199">
        <f t="shared" si="30"/>
        <v>0</v>
      </c>
      <c r="S199">
        <f t="shared" si="31"/>
        <v>0</v>
      </c>
      <c r="T199" s="57" t="str">
        <f t="shared" si="19"/>
        <v>組別錯誤</v>
      </c>
      <c r="U199" t="str">
        <f t="shared" si="20"/>
        <v>組別錯誤</v>
      </c>
      <c r="V199" t="str">
        <f t="shared" si="21"/>
        <v>組別錯誤</v>
      </c>
    </row>
    <row r="200" spans="2:22" ht="21">
      <c r="B200" s="21">
        <v>130</v>
      </c>
      <c r="C200" s="30"/>
      <c r="D200" s="23"/>
      <c r="E200" s="22"/>
      <c r="F200" s="26"/>
      <c r="G200" s="30"/>
      <c r="H200" s="24"/>
      <c r="I200" s="22"/>
      <c r="J200" s="22"/>
      <c r="K200" s="22"/>
      <c r="L200" s="22"/>
      <c r="M200" s="22"/>
      <c r="N200" s="25">
        <f t="shared" si="27"/>
      </c>
      <c r="O200" s="80">
        <f t="shared" si="28"/>
        <v>0</v>
      </c>
      <c r="P200" t="str">
        <f t="shared" si="29"/>
        <v>組別錯誤</v>
      </c>
      <c r="Q200">
        <f t="shared" si="18"/>
        <v>0</v>
      </c>
      <c r="R200">
        <f t="shared" si="30"/>
        <v>0</v>
      </c>
      <c r="S200">
        <f t="shared" si="31"/>
        <v>0</v>
      </c>
      <c r="T200" s="57" t="str">
        <f t="shared" si="19"/>
        <v>組別錯誤</v>
      </c>
      <c r="U200" t="str">
        <f t="shared" si="20"/>
        <v>組別錯誤</v>
      </c>
      <c r="V200" t="str">
        <f t="shared" si="21"/>
        <v>組別錯誤</v>
      </c>
    </row>
    <row r="201" spans="2:22" ht="21">
      <c r="B201" s="21">
        <v>130</v>
      </c>
      <c r="C201" s="30"/>
      <c r="D201" s="23"/>
      <c r="E201" s="22"/>
      <c r="F201" s="26"/>
      <c r="G201" s="30"/>
      <c r="H201" s="24"/>
      <c r="I201" s="22"/>
      <c r="J201" s="22"/>
      <c r="K201" s="22"/>
      <c r="L201" s="22"/>
      <c r="M201" s="22"/>
      <c r="N201" s="25">
        <f t="shared" si="27"/>
      </c>
      <c r="O201" s="80">
        <f t="shared" si="28"/>
        <v>0</v>
      </c>
      <c r="P201" t="str">
        <f t="shared" si="29"/>
        <v>組別錯誤</v>
      </c>
      <c r="Q201">
        <f t="shared" si="18"/>
        <v>0</v>
      </c>
      <c r="R201">
        <f t="shared" si="30"/>
        <v>0</v>
      </c>
      <c r="S201">
        <f t="shared" si="31"/>
        <v>0</v>
      </c>
      <c r="T201" s="57" t="str">
        <f t="shared" si="19"/>
        <v>組別錯誤</v>
      </c>
      <c r="U201" t="str">
        <f t="shared" si="20"/>
        <v>組別錯誤</v>
      </c>
      <c r="V201" t="str">
        <f t="shared" si="21"/>
        <v>組別錯誤</v>
      </c>
    </row>
    <row r="202" spans="2:22" ht="21">
      <c r="B202" s="21">
        <v>130</v>
      </c>
      <c r="C202" s="30"/>
      <c r="D202" s="23"/>
      <c r="E202" s="22"/>
      <c r="F202" s="26"/>
      <c r="G202" s="30"/>
      <c r="H202" s="24"/>
      <c r="I202" s="22"/>
      <c r="J202" s="22"/>
      <c r="K202" s="22"/>
      <c r="L202" s="22"/>
      <c r="M202" s="22"/>
      <c r="N202" s="25">
        <f t="shared" si="27"/>
      </c>
      <c r="O202" s="80">
        <f t="shared" si="28"/>
        <v>0</v>
      </c>
      <c r="P202" t="str">
        <f t="shared" si="29"/>
        <v>組別錯誤</v>
      </c>
      <c r="Q202">
        <f t="shared" si="18"/>
        <v>0</v>
      </c>
      <c r="R202">
        <f t="shared" si="30"/>
        <v>0</v>
      </c>
      <c r="S202">
        <f t="shared" si="31"/>
        <v>0</v>
      </c>
      <c r="T202" s="57" t="str">
        <f t="shared" si="19"/>
        <v>組別錯誤</v>
      </c>
      <c r="U202" t="str">
        <f t="shared" si="20"/>
        <v>組別錯誤</v>
      </c>
      <c r="V202" t="str">
        <f t="shared" si="21"/>
        <v>組別錯誤</v>
      </c>
    </row>
    <row r="203" spans="2:22" ht="21">
      <c r="B203" s="21">
        <v>130</v>
      </c>
      <c r="C203" s="30"/>
      <c r="D203" s="23"/>
      <c r="E203" s="22"/>
      <c r="F203" s="26"/>
      <c r="G203" s="30"/>
      <c r="H203" s="24"/>
      <c r="I203" s="22"/>
      <c r="J203" s="22"/>
      <c r="K203" s="22"/>
      <c r="L203" s="22"/>
      <c r="M203" s="22"/>
      <c r="N203" s="25">
        <f t="shared" si="27"/>
      </c>
      <c r="O203" s="80">
        <f t="shared" si="28"/>
        <v>0</v>
      </c>
      <c r="P203" t="str">
        <f t="shared" si="29"/>
        <v>組別錯誤</v>
      </c>
      <c r="Q203">
        <f t="shared" si="18"/>
        <v>0</v>
      </c>
      <c r="R203">
        <f t="shared" si="30"/>
        <v>0</v>
      </c>
      <c r="S203">
        <f t="shared" si="31"/>
        <v>0</v>
      </c>
      <c r="T203" s="57" t="str">
        <f t="shared" si="19"/>
        <v>組別錯誤</v>
      </c>
      <c r="U203" t="str">
        <f t="shared" si="20"/>
        <v>組別錯誤</v>
      </c>
      <c r="V203" t="str">
        <f t="shared" si="21"/>
        <v>組別錯誤</v>
      </c>
    </row>
    <row r="204" spans="2:22" ht="21">
      <c r="B204" s="21">
        <v>130</v>
      </c>
      <c r="C204" s="30"/>
      <c r="D204" s="23"/>
      <c r="E204" s="22"/>
      <c r="F204" s="26"/>
      <c r="G204" s="30"/>
      <c r="H204" s="24"/>
      <c r="I204" s="22"/>
      <c r="J204" s="22"/>
      <c r="K204" s="22"/>
      <c r="L204" s="22"/>
      <c r="M204" s="22"/>
      <c r="N204" s="25">
        <f t="shared" si="27"/>
      </c>
      <c r="O204" s="80">
        <f t="shared" si="28"/>
        <v>0</v>
      </c>
      <c r="P204" t="str">
        <f t="shared" si="29"/>
        <v>組別錯誤</v>
      </c>
      <c r="Q204">
        <f t="shared" si="18"/>
        <v>0</v>
      </c>
      <c r="R204">
        <f t="shared" si="30"/>
        <v>0</v>
      </c>
      <c r="S204">
        <f t="shared" si="31"/>
        <v>0</v>
      </c>
      <c r="T204" s="57" t="str">
        <f t="shared" si="19"/>
        <v>組別錯誤</v>
      </c>
      <c r="U204" t="str">
        <f t="shared" si="20"/>
        <v>組別錯誤</v>
      </c>
      <c r="V204" t="str">
        <f t="shared" si="21"/>
        <v>組別錯誤</v>
      </c>
    </row>
    <row r="205" spans="2:22" ht="21">
      <c r="B205" s="21">
        <v>130</v>
      </c>
      <c r="C205" s="30"/>
      <c r="D205" s="23"/>
      <c r="E205" s="22"/>
      <c r="F205" s="26"/>
      <c r="G205" s="30"/>
      <c r="H205" s="24"/>
      <c r="I205" s="22"/>
      <c r="J205" s="22"/>
      <c r="K205" s="22"/>
      <c r="L205" s="22"/>
      <c r="M205" s="22"/>
      <c r="N205" s="25">
        <f t="shared" si="27"/>
      </c>
      <c r="O205" s="80">
        <f t="shared" si="28"/>
        <v>0</v>
      </c>
      <c r="P205" t="str">
        <f t="shared" si="29"/>
        <v>組別錯誤</v>
      </c>
      <c r="Q205">
        <f t="shared" si="18"/>
        <v>0</v>
      </c>
      <c r="R205">
        <f t="shared" si="30"/>
        <v>0</v>
      </c>
      <c r="S205">
        <f t="shared" si="31"/>
        <v>0</v>
      </c>
      <c r="T205" s="57" t="str">
        <f t="shared" si="19"/>
        <v>組別錯誤</v>
      </c>
      <c r="U205" t="str">
        <f t="shared" si="20"/>
        <v>組別錯誤</v>
      </c>
      <c r="V205" t="str">
        <f t="shared" si="21"/>
        <v>組別錯誤</v>
      </c>
    </row>
    <row r="206" spans="2:22" ht="21">
      <c r="B206" s="21">
        <v>130</v>
      </c>
      <c r="C206" s="30"/>
      <c r="D206" s="23"/>
      <c r="E206" s="22"/>
      <c r="F206" s="26"/>
      <c r="G206" s="30"/>
      <c r="H206" s="24"/>
      <c r="I206" s="22"/>
      <c r="J206" s="22"/>
      <c r="K206" s="22"/>
      <c r="L206" s="22"/>
      <c r="M206" s="22"/>
      <c r="N206" s="25">
        <f t="shared" si="27"/>
      </c>
      <c r="O206" s="80">
        <f t="shared" si="28"/>
        <v>0</v>
      </c>
      <c r="P206" t="str">
        <f t="shared" si="29"/>
        <v>組別錯誤</v>
      </c>
      <c r="Q206">
        <f t="shared" si="18"/>
        <v>0</v>
      </c>
      <c r="R206">
        <f t="shared" si="30"/>
        <v>0</v>
      </c>
      <c r="S206">
        <f t="shared" si="31"/>
        <v>0</v>
      </c>
      <c r="T206" s="57" t="str">
        <f t="shared" si="19"/>
        <v>組別錯誤</v>
      </c>
      <c r="U206" t="str">
        <f t="shared" si="20"/>
        <v>組別錯誤</v>
      </c>
      <c r="V206" t="str">
        <f t="shared" si="21"/>
        <v>組別錯誤</v>
      </c>
    </row>
    <row r="207" spans="2:22" ht="21">
      <c r="B207" s="21">
        <v>130</v>
      </c>
      <c r="C207" s="30"/>
      <c r="D207" s="23"/>
      <c r="E207" s="22"/>
      <c r="F207" s="26"/>
      <c r="G207" s="30"/>
      <c r="H207" s="24"/>
      <c r="I207" s="22"/>
      <c r="J207" s="22"/>
      <c r="K207" s="22"/>
      <c r="L207" s="22"/>
      <c r="M207" s="22"/>
      <c r="N207" s="25">
        <f t="shared" si="27"/>
      </c>
      <c r="O207" s="80">
        <f t="shared" si="28"/>
        <v>0</v>
      </c>
      <c r="P207" t="str">
        <f t="shared" si="29"/>
        <v>組別錯誤</v>
      </c>
      <c r="Q207">
        <f t="shared" si="18"/>
        <v>0</v>
      </c>
      <c r="R207">
        <f t="shared" si="30"/>
        <v>0</v>
      </c>
      <c r="S207">
        <f t="shared" si="31"/>
        <v>0</v>
      </c>
      <c r="T207" s="57" t="str">
        <f t="shared" si="19"/>
        <v>組別錯誤</v>
      </c>
      <c r="U207" t="str">
        <f t="shared" si="20"/>
        <v>組別錯誤</v>
      </c>
      <c r="V207" t="str">
        <f t="shared" si="21"/>
        <v>組別錯誤</v>
      </c>
    </row>
    <row r="208" spans="2:22" ht="21">
      <c r="B208" s="21">
        <v>130</v>
      </c>
      <c r="C208" s="30"/>
      <c r="D208" s="23"/>
      <c r="E208" s="22"/>
      <c r="F208" s="26"/>
      <c r="G208" s="30"/>
      <c r="H208" s="24"/>
      <c r="I208" s="22"/>
      <c r="J208" s="22"/>
      <c r="K208" s="22"/>
      <c r="L208" s="22"/>
      <c r="M208" s="22"/>
      <c r="N208" s="25">
        <f aca="true" t="shared" si="32" ref="N208:N271">IF(G208=0,"",+P208)</f>
      </c>
      <c r="O208" s="80">
        <f t="shared" si="28"/>
        <v>0</v>
      </c>
      <c r="P208" t="str">
        <f t="shared" si="29"/>
        <v>組別錯誤</v>
      </c>
      <c r="Q208">
        <f aca="true" t="shared" si="33" ref="Q208:Q234">IF(J208+K208=0,+M208+L208+I208,0)</f>
        <v>0</v>
      </c>
      <c r="R208">
        <f t="shared" si="30"/>
        <v>0</v>
      </c>
      <c r="S208">
        <f t="shared" si="31"/>
        <v>0</v>
      </c>
      <c r="T208" s="57" t="str">
        <f aca="true" t="shared" si="34" ref="T208:T271">IF(Q208=3,500,IF(Q208=2,400,IF(Q208=1,300,"組別錯誤")))</f>
        <v>組別錯誤</v>
      </c>
      <c r="U208" t="str">
        <f aca="true" t="shared" si="35" ref="U208:U271">IF(R208=3,400,IF(R208=2,400,IF(R208=1,300,"組別錯誤")))</f>
        <v>組別錯誤</v>
      </c>
      <c r="V208" t="str">
        <f aca="true" t="shared" si="36" ref="V208:V271">IF(S208=3,400,IF(S208=2,400,IF(S208=1,300,"組別錯誤")))</f>
        <v>組別錯誤</v>
      </c>
    </row>
    <row r="209" spans="2:22" ht="21">
      <c r="B209" s="21">
        <v>130</v>
      </c>
      <c r="C209" s="30"/>
      <c r="D209" s="23"/>
      <c r="E209" s="22"/>
      <c r="F209" s="26"/>
      <c r="G209" s="30"/>
      <c r="H209" s="24"/>
      <c r="I209" s="22"/>
      <c r="J209" s="22"/>
      <c r="K209" s="22"/>
      <c r="L209" s="22"/>
      <c r="M209" s="22"/>
      <c r="N209" s="25">
        <f t="shared" si="32"/>
      </c>
      <c r="O209" s="80">
        <f t="shared" si="28"/>
        <v>0</v>
      </c>
      <c r="P209" t="str">
        <f t="shared" si="29"/>
        <v>組別錯誤</v>
      </c>
      <c r="Q209">
        <f t="shared" si="33"/>
        <v>0</v>
      </c>
      <c r="R209">
        <f t="shared" si="30"/>
        <v>0</v>
      </c>
      <c r="S209">
        <f t="shared" si="31"/>
        <v>0</v>
      </c>
      <c r="T209" s="57" t="str">
        <f t="shared" si="34"/>
        <v>組別錯誤</v>
      </c>
      <c r="U209" t="str">
        <f t="shared" si="35"/>
        <v>組別錯誤</v>
      </c>
      <c r="V209" t="str">
        <f t="shared" si="36"/>
        <v>組別錯誤</v>
      </c>
    </row>
    <row r="210" spans="2:22" ht="21">
      <c r="B210" s="21">
        <v>130</v>
      </c>
      <c r="C210" s="30"/>
      <c r="D210" s="23"/>
      <c r="E210" s="22"/>
      <c r="F210" s="26"/>
      <c r="G210" s="30"/>
      <c r="H210" s="24"/>
      <c r="I210" s="22"/>
      <c r="J210" s="22"/>
      <c r="K210" s="22"/>
      <c r="L210" s="22"/>
      <c r="M210" s="22"/>
      <c r="N210" s="25">
        <f t="shared" si="32"/>
      </c>
      <c r="O210" s="80">
        <f aca="true" t="shared" si="37" ref="O210:O234">IF(COUNTIF(G210,"*幼童*"),2,IF(COUNTIF(G210,"*菁英*"),1,0))</f>
        <v>0</v>
      </c>
      <c r="P210" t="str">
        <f aca="true" t="shared" si="38" ref="P210:P234">IF(O210=1,T210,IF(O210&gt;1,V210,U210))</f>
        <v>組別錯誤</v>
      </c>
      <c r="Q210">
        <f t="shared" si="33"/>
        <v>0</v>
      </c>
      <c r="R210">
        <f aca="true" t="shared" si="39" ref="R210:R234">IF(SUM(L210+M210)=0,+I210+J210+K210,0)</f>
        <v>0</v>
      </c>
      <c r="S210">
        <f aca="true" t="shared" si="40" ref="S210:S234">IF(SUM(K210:M210)&lt;0.5,I210+J210,0)</f>
        <v>0</v>
      </c>
      <c r="T210" s="57" t="str">
        <f t="shared" si="34"/>
        <v>組別錯誤</v>
      </c>
      <c r="U210" t="str">
        <f t="shared" si="35"/>
        <v>組別錯誤</v>
      </c>
      <c r="V210" t="str">
        <f t="shared" si="36"/>
        <v>組別錯誤</v>
      </c>
    </row>
    <row r="211" spans="2:22" ht="21">
      <c r="B211" s="21">
        <v>130</v>
      </c>
      <c r="C211" s="30"/>
      <c r="D211" s="23"/>
      <c r="E211" s="22"/>
      <c r="F211" s="26"/>
      <c r="G211" s="30"/>
      <c r="H211" s="24"/>
      <c r="I211" s="22"/>
      <c r="J211" s="22"/>
      <c r="K211" s="22"/>
      <c r="L211" s="22"/>
      <c r="M211" s="22"/>
      <c r="N211" s="25">
        <f t="shared" si="32"/>
      </c>
      <c r="O211" s="80">
        <f t="shared" si="37"/>
        <v>0</v>
      </c>
      <c r="P211" t="str">
        <f t="shared" si="38"/>
        <v>組別錯誤</v>
      </c>
      <c r="Q211">
        <f t="shared" si="33"/>
        <v>0</v>
      </c>
      <c r="R211">
        <f t="shared" si="39"/>
        <v>0</v>
      </c>
      <c r="S211">
        <f t="shared" si="40"/>
        <v>0</v>
      </c>
      <c r="T211" s="57" t="str">
        <f t="shared" si="34"/>
        <v>組別錯誤</v>
      </c>
      <c r="U211" t="str">
        <f t="shared" si="35"/>
        <v>組別錯誤</v>
      </c>
      <c r="V211" t="str">
        <f t="shared" si="36"/>
        <v>組別錯誤</v>
      </c>
    </row>
    <row r="212" spans="2:22" ht="21">
      <c r="B212" s="21">
        <v>130</v>
      </c>
      <c r="C212" s="30"/>
      <c r="D212" s="23"/>
      <c r="E212" s="22"/>
      <c r="F212" s="26"/>
      <c r="G212" s="30"/>
      <c r="H212" s="24"/>
      <c r="I212" s="22"/>
      <c r="J212" s="22"/>
      <c r="K212" s="22"/>
      <c r="L212" s="22"/>
      <c r="M212" s="22"/>
      <c r="N212" s="25">
        <f t="shared" si="32"/>
      </c>
      <c r="O212" s="80">
        <f t="shared" si="37"/>
        <v>0</v>
      </c>
      <c r="P212" t="str">
        <f t="shared" si="38"/>
        <v>組別錯誤</v>
      </c>
      <c r="Q212">
        <f t="shared" si="33"/>
        <v>0</v>
      </c>
      <c r="R212">
        <f t="shared" si="39"/>
        <v>0</v>
      </c>
      <c r="S212">
        <f t="shared" si="40"/>
        <v>0</v>
      </c>
      <c r="T212" s="57" t="str">
        <f t="shared" si="34"/>
        <v>組別錯誤</v>
      </c>
      <c r="U212" t="str">
        <f t="shared" si="35"/>
        <v>組別錯誤</v>
      </c>
      <c r="V212" t="str">
        <f t="shared" si="36"/>
        <v>組別錯誤</v>
      </c>
    </row>
    <row r="213" spans="2:22" ht="21">
      <c r="B213" s="21">
        <v>130</v>
      </c>
      <c r="C213" s="30"/>
      <c r="D213" s="23"/>
      <c r="E213" s="22"/>
      <c r="F213" s="26"/>
      <c r="G213" s="30"/>
      <c r="H213" s="24"/>
      <c r="I213" s="22"/>
      <c r="J213" s="22"/>
      <c r="K213" s="22"/>
      <c r="L213" s="22"/>
      <c r="M213" s="22"/>
      <c r="N213" s="25">
        <f t="shared" si="32"/>
      </c>
      <c r="O213" s="80">
        <f t="shared" si="37"/>
        <v>0</v>
      </c>
      <c r="P213" t="str">
        <f t="shared" si="38"/>
        <v>組別錯誤</v>
      </c>
      <c r="Q213">
        <f t="shared" si="33"/>
        <v>0</v>
      </c>
      <c r="R213">
        <f t="shared" si="39"/>
        <v>0</v>
      </c>
      <c r="S213">
        <f t="shared" si="40"/>
        <v>0</v>
      </c>
      <c r="T213" s="57" t="str">
        <f t="shared" si="34"/>
        <v>組別錯誤</v>
      </c>
      <c r="U213" t="str">
        <f t="shared" si="35"/>
        <v>組別錯誤</v>
      </c>
      <c r="V213" t="str">
        <f t="shared" si="36"/>
        <v>組別錯誤</v>
      </c>
    </row>
    <row r="214" spans="2:22" ht="21">
      <c r="B214" s="21">
        <v>130</v>
      </c>
      <c r="C214" s="30"/>
      <c r="D214" s="23"/>
      <c r="E214" s="22"/>
      <c r="F214" s="26"/>
      <c r="G214" s="30"/>
      <c r="H214" s="24"/>
      <c r="I214" s="22"/>
      <c r="J214" s="22"/>
      <c r="K214" s="22"/>
      <c r="L214" s="22"/>
      <c r="M214" s="22"/>
      <c r="N214" s="25">
        <f t="shared" si="32"/>
      </c>
      <c r="O214" s="80">
        <f t="shared" si="37"/>
        <v>0</v>
      </c>
      <c r="P214" t="str">
        <f t="shared" si="38"/>
        <v>組別錯誤</v>
      </c>
      <c r="Q214">
        <f t="shared" si="33"/>
        <v>0</v>
      </c>
      <c r="R214">
        <f t="shared" si="39"/>
        <v>0</v>
      </c>
      <c r="S214">
        <f t="shared" si="40"/>
        <v>0</v>
      </c>
      <c r="T214" s="57" t="str">
        <f t="shared" si="34"/>
        <v>組別錯誤</v>
      </c>
      <c r="U214" t="str">
        <f t="shared" si="35"/>
        <v>組別錯誤</v>
      </c>
      <c r="V214" t="str">
        <f t="shared" si="36"/>
        <v>組別錯誤</v>
      </c>
    </row>
    <row r="215" spans="2:22" ht="21">
      <c r="B215" s="21">
        <v>130</v>
      </c>
      <c r="C215" s="30"/>
      <c r="D215" s="23"/>
      <c r="E215" s="22"/>
      <c r="F215" s="26"/>
      <c r="G215" s="30"/>
      <c r="H215" s="24"/>
      <c r="I215" s="22"/>
      <c r="J215" s="22"/>
      <c r="K215" s="22"/>
      <c r="L215" s="22"/>
      <c r="M215" s="22"/>
      <c r="N215" s="25">
        <f t="shared" si="32"/>
      </c>
      <c r="O215" s="80">
        <f t="shared" si="37"/>
        <v>0</v>
      </c>
      <c r="P215" t="str">
        <f t="shared" si="38"/>
        <v>組別錯誤</v>
      </c>
      <c r="Q215">
        <f t="shared" si="33"/>
        <v>0</v>
      </c>
      <c r="R215">
        <f t="shared" si="39"/>
        <v>0</v>
      </c>
      <c r="S215">
        <f t="shared" si="40"/>
        <v>0</v>
      </c>
      <c r="T215" s="57" t="str">
        <f t="shared" si="34"/>
        <v>組別錯誤</v>
      </c>
      <c r="U215" t="str">
        <f t="shared" si="35"/>
        <v>組別錯誤</v>
      </c>
      <c r="V215" t="str">
        <f t="shared" si="36"/>
        <v>組別錯誤</v>
      </c>
    </row>
    <row r="216" spans="2:22" ht="21">
      <c r="B216" s="21">
        <v>130</v>
      </c>
      <c r="C216" s="30"/>
      <c r="D216" s="23"/>
      <c r="E216" s="22"/>
      <c r="F216" s="26"/>
      <c r="G216" s="30"/>
      <c r="H216" s="24"/>
      <c r="I216" s="22"/>
      <c r="J216" s="22"/>
      <c r="K216" s="22"/>
      <c r="L216" s="22"/>
      <c r="M216" s="22"/>
      <c r="N216" s="25">
        <f t="shared" si="32"/>
      </c>
      <c r="O216" s="80">
        <f t="shared" si="37"/>
        <v>0</v>
      </c>
      <c r="P216" t="str">
        <f t="shared" si="38"/>
        <v>組別錯誤</v>
      </c>
      <c r="Q216">
        <f t="shared" si="33"/>
        <v>0</v>
      </c>
      <c r="R216">
        <f t="shared" si="39"/>
        <v>0</v>
      </c>
      <c r="S216">
        <f t="shared" si="40"/>
        <v>0</v>
      </c>
      <c r="T216" s="57" t="str">
        <f t="shared" si="34"/>
        <v>組別錯誤</v>
      </c>
      <c r="U216" t="str">
        <f t="shared" si="35"/>
        <v>組別錯誤</v>
      </c>
      <c r="V216" t="str">
        <f t="shared" si="36"/>
        <v>組別錯誤</v>
      </c>
    </row>
    <row r="217" spans="2:22" ht="21">
      <c r="B217" s="21">
        <v>130</v>
      </c>
      <c r="C217" s="30"/>
      <c r="D217" s="23"/>
      <c r="E217" s="22"/>
      <c r="F217" s="26"/>
      <c r="G217" s="30"/>
      <c r="H217" s="24"/>
      <c r="I217" s="22"/>
      <c r="J217" s="22"/>
      <c r="K217" s="22"/>
      <c r="L217" s="22"/>
      <c r="M217" s="22"/>
      <c r="N217" s="25">
        <f t="shared" si="32"/>
      </c>
      <c r="O217" s="80">
        <f t="shared" si="37"/>
        <v>0</v>
      </c>
      <c r="P217" t="str">
        <f t="shared" si="38"/>
        <v>組別錯誤</v>
      </c>
      <c r="Q217">
        <f t="shared" si="33"/>
        <v>0</v>
      </c>
      <c r="R217">
        <f t="shared" si="39"/>
        <v>0</v>
      </c>
      <c r="S217">
        <f t="shared" si="40"/>
        <v>0</v>
      </c>
      <c r="T217" s="57" t="str">
        <f t="shared" si="34"/>
        <v>組別錯誤</v>
      </c>
      <c r="U217" t="str">
        <f t="shared" si="35"/>
        <v>組別錯誤</v>
      </c>
      <c r="V217" t="str">
        <f t="shared" si="36"/>
        <v>組別錯誤</v>
      </c>
    </row>
    <row r="218" spans="2:22" ht="21">
      <c r="B218" s="21">
        <v>130</v>
      </c>
      <c r="C218" s="30"/>
      <c r="D218" s="23"/>
      <c r="E218" s="22"/>
      <c r="F218" s="26"/>
      <c r="G218" s="30"/>
      <c r="H218" s="24"/>
      <c r="I218" s="22"/>
      <c r="J218" s="22"/>
      <c r="K218" s="22"/>
      <c r="L218" s="22"/>
      <c r="M218" s="22"/>
      <c r="N218" s="25">
        <f t="shared" si="32"/>
      </c>
      <c r="O218" s="80">
        <f t="shared" si="37"/>
        <v>0</v>
      </c>
      <c r="P218" t="str">
        <f t="shared" si="38"/>
        <v>組別錯誤</v>
      </c>
      <c r="Q218">
        <f t="shared" si="33"/>
        <v>0</v>
      </c>
      <c r="R218">
        <f t="shared" si="39"/>
        <v>0</v>
      </c>
      <c r="S218">
        <f t="shared" si="40"/>
        <v>0</v>
      </c>
      <c r="T218" s="57" t="str">
        <f t="shared" si="34"/>
        <v>組別錯誤</v>
      </c>
      <c r="U218" t="str">
        <f t="shared" si="35"/>
        <v>組別錯誤</v>
      </c>
      <c r="V218" t="str">
        <f t="shared" si="36"/>
        <v>組別錯誤</v>
      </c>
    </row>
    <row r="219" spans="2:22" ht="21">
      <c r="B219" s="21">
        <v>130</v>
      </c>
      <c r="C219" s="30"/>
      <c r="D219" s="23"/>
      <c r="E219" s="22"/>
      <c r="F219" s="26"/>
      <c r="G219" s="30"/>
      <c r="H219" s="24"/>
      <c r="I219" s="22"/>
      <c r="J219" s="22"/>
      <c r="K219" s="22"/>
      <c r="L219" s="22"/>
      <c r="M219" s="22"/>
      <c r="N219" s="25">
        <f t="shared" si="32"/>
      </c>
      <c r="O219" s="80">
        <f t="shared" si="37"/>
        <v>0</v>
      </c>
      <c r="P219" t="str">
        <f t="shared" si="38"/>
        <v>組別錯誤</v>
      </c>
      <c r="Q219">
        <f t="shared" si="33"/>
        <v>0</v>
      </c>
      <c r="R219">
        <f t="shared" si="39"/>
        <v>0</v>
      </c>
      <c r="S219">
        <f t="shared" si="40"/>
        <v>0</v>
      </c>
      <c r="T219" s="57" t="str">
        <f t="shared" si="34"/>
        <v>組別錯誤</v>
      </c>
      <c r="U219" t="str">
        <f t="shared" si="35"/>
        <v>組別錯誤</v>
      </c>
      <c r="V219" t="str">
        <f t="shared" si="36"/>
        <v>組別錯誤</v>
      </c>
    </row>
    <row r="220" spans="2:22" ht="21">
      <c r="B220" s="21">
        <v>130</v>
      </c>
      <c r="C220" s="30"/>
      <c r="D220" s="23"/>
      <c r="E220" s="22"/>
      <c r="F220" s="26"/>
      <c r="G220" s="30"/>
      <c r="H220" s="24"/>
      <c r="I220" s="22"/>
      <c r="J220" s="22"/>
      <c r="K220" s="22"/>
      <c r="L220" s="22"/>
      <c r="M220" s="22"/>
      <c r="N220" s="25">
        <f t="shared" si="32"/>
      </c>
      <c r="O220" s="80">
        <f t="shared" si="37"/>
        <v>0</v>
      </c>
      <c r="P220" t="str">
        <f t="shared" si="38"/>
        <v>組別錯誤</v>
      </c>
      <c r="Q220">
        <f t="shared" si="33"/>
        <v>0</v>
      </c>
      <c r="R220">
        <f t="shared" si="39"/>
        <v>0</v>
      </c>
      <c r="S220">
        <f t="shared" si="40"/>
        <v>0</v>
      </c>
      <c r="T220" s="57" t="str">
        <f t="shared" si="34"/>
        <v>組別錯誤</v>
      </c>
      <c r="U220" t="str">
        <f t="shared" si="35"/>
        <v>組別錯誤</v>
      </c>
      <c r="V220" t="str">
        <f t="shared" si="36"/>
        <v>組別錯誤</v>
      </c>
    </row>
    <row r="221" spans="2:22" ht="21">
      <c r="B221" s="21">
        <v>130</v>
      </c>
      <c r="C221" s="30"/>
      <c r="D221" s="23"/>
      <c r="E221" s="22"/>
      <c r="F221" s="26"/>
      <c r="G221" s="30"/>
      <c r="H221" s="24"/>
      <c r="I221" s="22"/>
      <c r="J221" s="22"/>
      <c r="K221" s="22"/>
      <c r="L221" s="22"/>
      <c r="M221" s="22"/>
      <c r="N221" s="25">
        <f t="shared" si="32"/>
      </c>
      <c r="O221" s="80">
        <f t="shared" si="37"/>
        <v>0</v>
      </c>
      <c r="P221" t="str">
        <f t="shared" si="38"/>
        <v>組別錯誤</v>
      </c>
      <c r="Q221">
        <f t="shared" si="33"/>
        <v>0</v>
      </c>
      <c r="R221">
        <f t="shared" si="39"/>
        <v>0</v>
      </c>
      <c r="S221">
        <f t="shared" si="40"/>
        <v>0</v>
      </c>
      <c r="T221" s="57" t="str">
        <f t="shared" si="34"/>
        <v>組別錯誤</v>
      </c>
      <c r="U221" t="str">
        <f t="shared" si="35"/>
        <v>組別錯誤</v>
      </c>
      <c r="V221" t="str">
        <f t="shared" si="36"/>
        <v>組別錯誤</v>
      </c>
    </row>
    <row r="222" spans="2:22" ht="21">
      <c r="B222" s="21">
        <v>130</v>
      </c>
      <c r="C222" s="30"/>
      <c r="D222" s="23"/>
      <c r="E222" s="22"/>
      <c r="F222" s="26"/>
      <c r="G222" s="30"/>
      <c r="H222" s="24"/>
      <c r="I222" s="22"/>
      <c r="J222" s="22"/>
      <c r="K222" s="22"/>
      <c r="L222" s="22"/>
      <c r="M222" s="22"/>
      <c r="N222" s="25">
        <f t="shared" si="32"/>
      </c>
      <c r="O222" s="80">
        <f t="shared" si="37"/>
        <v>0</v>
      </c>
      <c r="P222" t="str">
        <f t="shared" si="38"/>
        <v>組別錯誤</v>
      </c>
      <c r="Q222">
        <f t="shared" si="33"/>
        <v>0</v>
      </c>
      <c r="R222">
        <f t="shared" si="39"/>
        <v>0</v>
      </c>
      <c r="S222">
        <f t="shared" si="40"/>
        <v>0</v>
      </c>
      <c r="T222" s="57" t="str">
        <f t="shared" si="34"/>
        <v>組別錯誤</v>
      </c>
      <c r="U222" t="str">
        <f t="shared" si="35"/>
        <v>組別錯誤</v>
      </c>
      <c r="V222" t="str">
        <f t="shared" si="36"/>
        <v>組別錯誤</v>
      </c>
    </row>
    <row r="223" spans="2:22" ht="21">
      <c r="B223" s="21">
        <v>130</v>
      </c>
      <c r="C223" s="30"/>
      <c r="D223" s="23"/>
      <c r="E223" s="22"/>
      <c r="F223" s="26"/>
      <c r="G223" s="30"/>
      <c r="H223" s="24"/>
      <c r="I223" s="22"/>
      <c r="J223" s="22"/>
      <c r="K223" s="22"/>
      <c r="L223" s="22"/>
      <c r="M223" s="22"/>
      <c r="N223" s="25">
        <f t="shared" si="32"/>
      </c>
      <c r="O223" s="80">
        <f t="shared" si="37"/>
        <v>0</v>
      </c>
      <c r="P223" t="str">
        <f t="shared" si="38"/>
        <v>組別錯誤</v>
      </c>
      <c r="Q223">
        <f t="shared" si="33"/>
        <v>0</v>
      </c>
      <c r="R223">
        <f t="shared" si="39"/>
        <v>0</v>
      </c>
      <c r="S223">
        <f t="shared" si="40"/>
        <v>0</v>
      </c>
      <c r="T223" s="57" t="str">
        <f t="shared" si="34"/>
        <v>組別錯誤</v>
      </c>
      <c r="U223" t="str">
        <f t="shared" si="35"/>
        <v>組別錯誤</v>
      </c>
      <c r="V223" t="str">
        <f t="shared" si="36"/>
        <v>組別錯誤</v>
      </c>
    </row>
    <row r="224" spans="2:22" ht="21">
      <c r="B224" s="21">
        <v>130</v>
      </c>
      <c r="C224" s="30"/>
      <c r="D224" s="23"/>
      <c r="E224" s="22"/>
      <c r="F224" s="26"/>
      <c r="G224" s="30"/>
      <c r="H224" s="24"/>
      <c r="I224" s="22"/>
      <c r="J224" s="22"/>
      <c r="K224" s="22"/>
      <c r="L224" s="22"/>
      <c r="M224" s="22"/>
      <c r="N224" s="25">
        <f t="shared" si="32"/>
      </c>
      <c r="O224" s="80">
        <f t="shared" si="37"/>
        <v>0</v>
      </c>
      <c r="P224" t="str">
        <f t="shared" si="38"/>
        <v>組別錯誤</v>
      </c>
      <c r="Q224">
        <f t="shared" si="33"/>
        <v>0</v>
      </c>
      <c r="R224">
        <f t="shared" si="39"/>
        <v>0</v>
      </c>
      <c r="S224">
        <f t="shared" si="40"/>
        <v>0</v>
      </c>
      <c r="T224" s="57" t="str">
        <f t="shared" si="34"/>
        <v>組別錯誤</v>
      </c>
      <c r="U224" t="str">
        <f t="shared" si="35"/>
        <v>組別錯誤</v>
      </c>
      <c r="V224" t="str">
        <f t="shared" si="36"/>
        <v>組別錯誤</v>
      </c>
    </row>
    <row r="225" spans="2:22" ht="21">
      <c r="B225" s="21">
        <v>130</v>
      </c>
      <c r="C225" s="30"/>
      <c r="D225" s="23"/>
      <c r="E225" s="22"/>
      <c r="F225" s="26"/>
      <c r="G225" s="30"/>
      <c r="H225" s="24"/>
      <c r="I225" s="22"/>
      <c r="J225" s="22"/>
      <c r="K225" s="22"/>
      <c r="L225" s="22"/>
      <c r="M225" s="22"/>
      <c r="N225" s="25">
        <f t="shared" si="32"/>
      </c>
      <c r="O225" s="80">
        <f t="shared" si="37"/>
        <v>0</v>
      </c>
      <c r="P225" t="str">
        <f t="shared" si="38"/>
        <v>組別錯誤</v>
      </c>
      <c r="Q225">
        <f t="shared" si="33"/>
        <v>0</v>
      </c>
      <c r="R225">
        <f t="shared" si="39"/>
        <v>0</v>
      </c>
      <c r="S225">
        <f t="shared" si="40"/>
        <v>0</v>
      </c>
      <c r="T225" s="57" t="str">
        <f t="shared" si="34"/>
        <v>組別錯誤</v>
      </c>
      <c r="U225" t="str">
        <f t="shared" si="35"/>
        <v>組別錯誤</v>
      </c>
      <c r="V225" t="str">
        <f t="shared" si="36"/>
        <v>組別錯誤</v>
      </c>
    </row>
    <row r="226" spans="2:22" ht="21">
      <c r="B226" s="21">
        <v>130</v>
      </c>
      <c r="C226" s="30"/>
      <c r="D226" s="23"/>
      <c r="E226" s="22"/>
      <c r="F226" s="26"/>
      <c r="G226" s="30"/>
      <c r="H226" s="24"/>
      <c r="I226" s="22"/>
      <c r="J226" s="22"/>
      <c r="K226" s="22"/>
      <c r="L226" s="22"/>
      <c r="M226" s="22"/>
      <c r="N226" s="25">
        <f t="shared" si="32"/>
      </c>
      <c r="O226" s="80">
        <f t="shared" si="37"/>
        <v>0</v>
      </c>
      <c r="P226" t="str">
        <f t="shared" si="38"/>
        <v>組別錯誤</v>
      </c>
      <c r="Q226">
        <f t="shared" si="33"/>
        <v>0</v>
      </c>
      <c r="R226">
        <f t="shared" si="39"/>
        <v>0</v>
      </c>
      <c r="S226">
        <f t="shared" si="40"/>
        <v>0</v>
      </c>
      <c r="T226" s="57" t="str">
        <f t="shared" si="34"/>
        <v>組別錯誤</v>
      </c>
      <c r="U226" t="str">
        <f t="shared" si="35"/>
        <v>組別錯誤</v>
      </c>
      <c r="V226" t="str">
        <f t="shared" si="36"/>
        <v>組別錯誤</v>
      </c>
    </row>
    <row r="227" spans="2:22" ht="21">
      <c r="B227" s="21">
        <v>130</v>
      </c>
      <c r="C227" s="30"/>
      <c r="D227" s="23"/>
      <c r="E227" s="22"/>
      <c r="F227" s="26"/>
      <c r="G227" s="30"/>
      <c r="H227" s="24"/>
      <c r="I227" s="22"/>
      <c r="J227" s="22"/>
      <c r="K227" s="22"/>
      <c r="L227" s="22"/>
      <c r="M227" s="22"/>
      <c r="N227" s="25">
        <f t="shared" si="32"/>
      </c>
      <c r="O227" s="80">
        <f t="shared" si="37"/>
        <v>0</v>
      </c>
      <c r="P227" t="str">
        <f t="shared" si="38"/>
        <v>組別錯誤</v>
      </c>
      <c r="Q227">
        <f t="shared" si="33"/>
        <v>0</v>
      </c>
      <c r="R227">
        <f t="shared" si="39"/>
        <v>0</v>
      </c>
      <c r="S227">
        <f t="shared" si="40"/>
        <v>0</v>
      </c>
      <c r="T227" s="57" t="str">
        <f t="shared" si="34"/>
        <v>組別錯誤</v>
      </c>
      <c r="U227" t="str">
        <f t="shared" si="35"/>
        <v>組別錯誤</v>
      </c>
      <c r="V227" t="str">
        <f t="shared" si="36"/>
        <v>組別錯誤</v>
      </c>
    </row>
    <row r="228" spans="2:22" ht="21">
      <c r="B228" s="21">
        <v>130</v>
      </c>
      <c r="C228" s="30"/>
      <c r="D228" s="23"/>
      <c r="E228" s="22"/>
      <c r="F228" s="26"/>
      <c r="G228" s="30"/>
      <c r="H228" s="24"/>
      <c r="I228" s="22"/>
      <c r="J228" s="22"/>
      <c r="K228" s="22"/>
      <c r="L228" s="22"/>
      <c r="M228" s="22"/>
      <c r="N228" s="25">
        <f t="shared" si="32"/>
      </c>
      <c r="O228" s="80">
        <f t="shared" si="37"/>
        <v>0</v>
      </c>
      <c r="P228" t="str">
        <f t="shared" si="38"/>
        <v>組別錯誤</v>
      </c>
      <c r="Q228">
        <f t="shared" si="33"/>
        <v>0</v>
      </c>
      <c r="R228">
        <f t="shared" si="39"/>
        <v>0</v>
      </c>
      <c r="S228">
        <f t="shared" si="40"/>
        <v>0</v>
      </c>
      <c r="T228" s="57" t="str">
        <f t="shared" si="34"/>
        <v>組別錯誤</v>
      </c>
      <c r="U228" t="str">
        <f t="shared" si="35"/>
        <v>組別錯誤</v>
      </c>
      <c r="V228" t="str">
        <f t="shared" si="36"/>
        <v>組別錯誤</v>
      </c>
    </row>
    <row r="229" spans="2:22" ht="21">
      <c r="B229" s="21">
        <v>130</v>
      </c>
      <c r="C229" s="30"/>
      <c r="D229" s="23"/>
      <c r="E229" s="22"/>
      <c r="F229" s="26"/>
      <c r="G229" s="30"/>
      <c r="H229" s="24"/>
      <c r="I229" s="22"/>
      <c r="J229" s="22"/>
      <c r="K229" s="22"/>
      <c r="L229" s="22"/>
      <c r="M229" s="22"/>
      <c r="N229" s="25">
        <f t="shared" si="32"/>
      </c>
      <c r="O229" s="80">
        <f t="shared" si="37"/>
        <v>0</v>
      </c>
      <c r="P229" t="str">
        <f t="shared" si="38"/>
        <v>組別錯誤</v>
      </c>
      <c r="Q229">
        <f t="shared" si="33"/>
        <v>0</v>
      </c>
      <c r="R229">
        <f t="shared" si="39"/>
        <v>0</v>
      </c>
      <c r="S229">
        <f t="shared" si="40"/>
        <v>0</v>
      </c>
      <c r="T229" s="57" t="str">
        <f t="shared" si="34"/>
        <v>組別錯誤</v>
      </c>
      <c r="U229" t="str">
        <f t="shared" si="35"/>
        <v>組別錯誤</v>
      </c>
      <c r="V229" t="str">
        <f t="shared" si="36"/>
        <v>組別錯誤</v>
      </c>
    </row>
    <row r="230" spans="2:22" ht="21">
      <c r="B230" s="21">
        <v>130</v>
      </c>
      <c r="C230" s="30"/>
      <c r="D230" s="23"/>
      <c r="E230" s="22"/>
      <c r="F230" s="26"/>
      <c r="G230" s="30"/>
      <c r="H230" s="24"/>
      <c r="I230" s="22"/>
      <c r="J230" s="22"/>
      <c r="K230" s="22"/>
      <c r="L230" s="22"/>
      <c r="M230" s="22"/>
      <c r="N230" s="25">
        <f t="shared" si="32"/>
      </c>
      <c r="O230" s="80">
        <f t="shared" si="37"/>
        <v>0</v>
      </c>
      <c r="P230" t="str">
        <f t="shared" si="38"/>
        <v>組別錯誤</v>
      </c>
      <c r="Q230">
        <f t="shared" si="33"/>
        <v>0</v>
      </c>
      <c r="R230">
        <f t="shared" si="39"/>
        <v>0</v>
      </c>
      <c r="S230">
        <f t="shared" si="40"/>
        <v>0</v>
      </c>
      <c r="T230" s="57" t="str">
        <f t="shared" si="34"/>
        <v>組別錯誤</v>
      </c>
      <c r="U230" t="str">
        <f t="shared" si="35"/>
        <v>組別錯誤</v>
      </c>
      <c r="V230" t="str">
        <f t="shared" si="36"/>
        <v>組別錯誤</v>
      </c>
    </row>
    <row r="231" spans="2:22" ht="21">
      <c r="B231" s="21">
        <v>130</v>
      </c>
      <c r="C231" s="30"/>
      <c r="D231" s="23"/>
      <c r="E231" s="22"/>
      <c r="F231" s="26"/>
      <c r="G231" s="30"/>
      <c r="H231" s="24"/>
      <c r="I231" s="22"/>
      <c r="J231" s="22"/>
      <c r="K231" s="22"/>
      <c r="L231" s="22"/>
      <c r="M231" s="22"/>
      <c r="N231" s="25">
        <f t="shared" si="32"/>
      </c>
      <c r="O231" s="80">
        <f t="shared" si="37"/>
        <v>0</v>
      </c>
      <c r="P231" t="str">
        <f t="shared" si="38"/>
        <v>組別錯誤</v>
      </c>
      <c r="Q231">
        <f t="shared" si="33"/>
        <v>0</v>
      </c>
      <c r="R231">
        <f t="shared" si="39"/>
        <v>0</v>
      </c>
      <c r="S231">
        <f t="shared" si="40"/>
        <v>0</v>
      </c>
      <c r="T231" s="57" t="str">
        <f t="shared" si="34"/>
        <v>組別錯誤</v>
      </c>
      <c r="U231" t="str">
        <f t="shared" si="35"/>
        <v>組別錯誤</v>
      </c>
      <c r="V231" t="str">
        <f t="shared" si="36"/>
        <v>組別錯誤</v>
      </c>
    </row>
    <row r="232" spans="2:22" ht="21">
      <c r="B232" s="21">
        <v>130</v>
      </c>
      <c r="C232" s="30"/>
      <c r="D232" s="23"/>
      <c r="E232" s="22"/>
      <c r="F232" s="26"/>
      <c r="G232" s="30"/>
      <c r="H232" s="24"/>
      <c r="I232" s="22"/>
      <c r="J232" s="22"/>
      <c r="K232" s="22"/>
      <c r="L232" s="22"/>
      <c r="M232" s="22"/>
      <c r="N232" s="25">
        <f t="shared" si="32"/>
      </c>
      <c r="O232" s="80">
        <f t="shared" si="37"/>
        <v>0</v>
      </c>
      <c r="P232" t="str">
        <f t="shared" si="38"/>
        <v>組別錯誤</v>
      </c>
      <c r="Q232">
        <f t="shared" si="33"/>
        <v>0</v>
      </c>
      <c r="R232">
        <f t="shared" si="39"/>
        <v>0</v>
      </c>
      <c r="S232">
        <f t="shared" si="40"/>
        <v>0</v>
      </c>
      <c r="T232" s="57" t="str">
        <f t="shared" si="34"/>
        <v>組別錯誤</v>
      </c>
      <c r="U232" t="str">
        <f t="shared" si="35"/>
        <v>組別錯誤</v>
      </c>
      <c r="V232" t="str">
        <f t="shared" si="36"/>
        <v>組別錯誤</v>
      </c>
    </row>
    <row r="233" spans="2:22" ht="21">
      <c r="B233" s="21">
        <v>130</v>
      </c>
      <c r="C233" s="30"/>
      <c r="D233" s="23"/>
      <c r="E233" s="22"/>
      <c r="F233" s="26"/>
      <c r="G233" s="30"/>
      <c r="H233" s="24"/>
      <c r="I233" s="22"/>
      <c r="J233" s="22"/>
      <c r="K233" s="22"/>
      <c r="L233" s="22"/>
      <c r="M233" s="22"/>
      <c r="N233" s="25">
        <f t="shared" si="32"/>
      </c>
      <c r="O233" s="80">
        <f t="shared" si="37"/>
        <v>0</v>
      </c>
      <c r="P233" t="str">
        <f t="shared" si="38"/>
        <v>組別錯誤</v>
      </c>
      <c r="Q233">
        <f t="shared" si="33"/>
        <v>0</v>
      </c>
      <c r="R233">
        <f t="shared" si="39"/>
        <v>0</v>
      </c>
      <c r="S233">
        <f t="shared" si="40"/>
        <v>0</v>
      </c>
      <c r="T233" s="57" t="str">
        <f t="shared" si="34"/>
        <v>組別錯誤</v>
      </c>
      <c r="U233" t="str">
        <f t="shared" si="35"/>
        <v>組別錯誤</v>
      </c>
      <c r="V233" t="str">
        <f t="shared" si="36"/>
        <v>組別錯誤</v>
      </c>
    </row>
    <row r="234" spans="2:22" ht="21">
      <c r="B234" s="21">
        <v>130</v>
      </c>
      <c r="C234" s="30"/>
      <c r="D234" s="23"/>
      <c r="E234" s="22"/>
      <c r="F234" s="26"/>
      <c r="G234" s="30"/>
      <c r="H234" s="24"/>
      <c r="I234" s="22"/>
      <c r="J234" s="22"/>
      <c r="K234" s="22"/>
      <c r="L234" s="22"/>
      <c r="M234" s="22"/>
      <c r="N234" s="25">
        <f t="shared" si="32"/>
      </c>
      <c r="O234" s="80">
        <f t="shared" si="37"/>
        <v>0</v>
      </c>
      <c r="P234" t="str">
        <f t="shared" si="38"/>
        <v>組別錯誤</v>
      </c>
      <c r="Q234">
        <f t="shared" si="33"/>
        <v>0</v>
      </c>
      <c r="R234">
        <f t="shared" si="39"/>
        <v>0</v>
      </c>
      <c r="S234">
        <f t="shared" si="40"/>
        <v>0</v>
      </c>
      <c r="T234" s="57" t="str">
        <f t="shared" si="34"/>
        <v>組別錯誤</v>
      </c>
      <c r="U234" t="str">
        <f t="shared" si="35"/>
        <v>組別錯誤</v>
      </c>
      <c r="V234" t="str">
        <f t="shared" si="36"/>
        <v>組別錯誤</v>
      </c>
    </row>
    <row r="235" spans="14:22" ht="21">
      <c r="N235" s="25">
        <f t="shared" si="32"/>
      </c>
      <c r="R235">
        <f aca="true" t="shared" si="41" ref="R235:R286">IF(SUM(L235+M235)=0,+I235+J235+K235,0)</f>
        <v>0</v>
      </c>
      <c r="T235" s="57" t="str">
        <f t="shared" si="34"/>
        <v>組別錯誤</v>
      </c>
      <c r="U235" t="str">
        <f t="shared" si="35"/>
        <v>組別錯誤</v>
      </c>
      <c r="V235" t="str">
        <f t="shared" si="36"/>
        <v>組別錯誤</v>
      </c>
    </row>
    <row r="236" spans="14:22" ht="21">
      <c r="N236" s="25">
        <f t="shared" si="32"/>
      </c>
      <c r="R236">
        <f t="shared" si="41"/>
        <v>0</v>
      </c>
      <c r="T236" s="57" t="str">
        <f t="shared" si="34"/>
        <v>組別錯誤</v>
      </c>
      <c r="U236" t="str">
        <f t="shared" si="35"/>
        <v>組別錯誤</v>
      </c>
      <c r="V236" t="str">
        <f t="shared" si="36"/>
        <v>組別錯誤</v>
      </c>
    </row>
    <row r="237" spans="14:22" ht="21">
      <c r="N237" s="25">
        <f t="shared" si="32"/>
      </c>
      <c r="R237">
        <f t="shared" si="41"/>
        <v>0</v>
      </c>
      <c r="T237" s="57" t="str">
        <f t="shared" si="34"/>
        <v>組別錯誤</v>
      </c>
      <c r="U237" t="str">
        <f t="shared" si="35"/>
        <v>組別錯誤</v>
      </c>
      <c r="V237" t="str">
        <f t="shared" si="36"/>
        <v>組別錯誤</v>
      </c>
    </row>
    <row r="238" spans="14:22" ht="21">
      <c r="N238" s="25">
        <f t="shared" si="32"/>
      </c>
      <c r="R238">
        <f t="shared" si="41"/>
        <v>0</v>
      </c>
      <c r="T238" s="57" t="str">
        <f t="shared" si="34"/>
        <v>組別錯誤</v>
      </c>
      <c r="U238" t="str">
        <f t="shared" si="35"/>
        <v>組別錯誤</v>
      </c>
      <c r="V238" t="str">
        <f t="shared" si="36"/>
        <v>組別錯誤</v>
      </c>
    </row>
    <row r="239" spans="14:22" ht="21">
      <c r="N239" s="25">
        <f t="shared" si="32"/>
      </c>
      <c r="R239">
        <f t="shared" si="41"/>
        <v>0</v>
      </c>
      <c r="T239" s="57" t="str">
        <f t="shared" si="34"/>
        <v>組別錯誤</v>
      </c>
      <c r="U239" t="str">
        <f t="shared" si="35"/>
        <v>組別錯誤</v>
      </c>
      <c r="V239" t="str">
        <f t="shared" si="36"/>
        <v>組別錯誤</v>
      </c>
    </row>
    <row r="240" spans="14:22" ht="21">
      <c r="N240" s="25">
        <f t="shared" si="32"/>
      </c>
      <c r="R240">
        <f t="shared" si="41"/>
        <v>0</v>
      </c>
      <c r="T240" s="57" t="str">
        <f t="shared" si="34"/>
        <v>組別錯誤</v>
      </c>
      <c r="U240" t="str">
        <f t="shared" si="35"/>
        <v>組別錯誤</v>
      </c>
      <c r="V240" t="str">
        <f t="shared" si="36"/>
        <v>組別錯誤</v>
      </c>
    </row>
    <row r="241" spans="14:22" ht="21">
      <c r="N241" s="25">
        <f t="shared" si="32"/>
      </c>
      <c r="R241">
        <f t="shared" si="41"/>
        <v>0</v>
      </c>
      <c r="T241" s="57" t="str">
        <f t="shared" si="34"/>
        <v>組別錯誤</v>
      </c>
      <c r="U241" t="str">
        <f t="shared" si="35"/>
        <v>組別錯誤</v>
      </c>
      <c r="V241" t="str">
        <f t="shared" si="36"/>
        <v>組別錯誤</v>
      </c>
    </row>
    <row r="242" spans="14:22" ht="21">
      <c r="N242" s="25">
        <f t="shared" si="32"/>
      </c>
      <c r="R242">
        <f t="shared" si="41"/>
        <v>0</v>
      </c>
      <c r="T242" s="57" t="str">
        <f t="shared" si="34"/>
        <v>組別錯誤</v>
      </c>
      <c r="U242" t="str">
        <f t="shared" si="35"/>
        <v>組別錯誤</v>
      </c>
      <c r="V242" t="str">
        <f t="shared" si="36"/>
        <v>組別錯誤</v>
      </c>
    </row>
    <row r="243" spans="14:22" ht="21">
      <c r="N243" s="25">
        <f t="shared" si="32"/>
      </c>
      <c r="R243">
        <f t="shared" si="41"/>
        <v>0</v>
      </c>
      <c r="T243" s="57" t="str">
        <f t="shared" si="34"/>
        <v>組別錯誤</v>
      </c>
      <c r="U243" t="str">
        <f t="shared" si="35"/>
        <v>組別錯誤</v>
      </c>
      <c r="V243" t="str">
        <f t="shared" si="36"/>
        <v>組別錯誤</v>
      </c>
    </row>
    <row r="244" spans="14:22" ht="21">
      <c r="N244" s="25">
        <f t="shared" si="32"/>
      </c>
      <c r="R244">
        <f t="shared" si="41"/>
        <v>0</v>
      </c>
      <c r="T244" s="57" t="str">
        <f t="shared" si="34"/>
        <v>組別錯誤</v>
      </c>
      <c r="U244" t="str">
        <f t="shared" si="35"/>
        <v>組別錯誤</v>
      </c>
      <c r="V244" t="str">
        <f t="shared" si="36"/>
        <v>組別錯誤</v>
      </c>
    </row>
    <row r="245" spans="14:22" ht="21">
      <c r="N245" s="25">
        <f t="shared" si="32"/>
      </c>
      <c r="R245">
        <f t="shared" si="41"/>
        <v>0</v>
      </c>
      <c r="T245" s="57" t="str">
        <f t="shared" si="34"/>
        <v>組別錯誤</v>
      </c>
      <c r="U245" t="str">
        <f t="shared" si="35"/>
        <v>組別錯誤</v>
      </c>
      <c r="V245" t="str">
        <f t="shared" si="36"/>
        <v>組別錯誤</v>
      </c>
    </row>
    <row r="246" spans="14:22" ht="21">
      <c r="N246" s="25">
        <f t="shared" si="32"/>
      </c>
      <c r="R246">
        <f t="shared" si="41"/>
        <v>0</v>
      </c>
      <c r="T246" s="57" t="str">
        <f t="shared" si="34"/>
        <v>組別錯誤</v>
      </c>
      <c r="U246" t="str">
        <f t="shared" si="35"/>
        <v>組別錯誤</v>
      </c>
      <c r="V246" t="str">
        <f t="shared" si="36"/>
        <v>組別錯誤</v>
      </c>
    </row>
    <row r="247" spans="14:22" ht="21">
      <c r="N247" s="25">
        <f t="shared" si="32"/>
      </c>
      <c r="R247">
        <f t="shared" si="41"/>
        <v>0</v>
      </c>
      <c r="T247" s="57" t="str">
        <f t="shared" si="34"/>
        <v>組別錯誤</v>
      </c>
      <c r="U247" t="str">
        <f t="shared" si="35"/>
        <v>組別錯誤</v>
      </c>
      <c r="V247" t="str">
        <f t="shared" si="36"/>
        <v>組別錯誤</v>
      </c>
    </row>
    <row r="248" spans="14:22" ht="21">
      <c r="N248" s="25">
        <f t="shared" si="32"/>
      </c>
      <c r="R248">
        <f t="shared" si="41"/>
        <v>0</v>
      </c>
      <c r="T248" s="57" t="str">
        <f t="shared" si="34"/>
        <v>組別錯誤</v>
      </c>
      <c r="U248" t="str">
        <f t="shared" si="35"/>
        <v>組別錯誤</v>
      </c>
      <c r="V248" t="str">
        <f t="shared" si="36"/>
        <v>組別錯誤</v>
      </c>
    </row>
    <row r="249" spans="14:22" ht="21">
      <c r="N249" s="25">
        <f t="shared" si="32"/>
      </c>
      <c r="R249">
        <f t="shared" si="41"/>
        <v>0</v>
      </c>
      <c r="T249" s="57" t="str">
        <f t="shared" si="34"/>
        <v>組別錯誤</v>
      </c>
      <c r="U249" t="str">
        <f t="shared" si="35"/>
        <v>組別錯誤</v>
      </c>
      <c r="V249" t="str">
        <f t="shared" si="36"/>
        <v>組別錯誤</v>
      </c>
    </row>
    <row r="250" spans="14:22" ht="21">
      <c r="N250" s="25">
        <f t="shared" si="32"/>
      </c>
      <c r="R250">
        <f t="shared" si="41"/>
        <v>0</v>
      </c>
      <c r="T250" s="57" t="str">
        <f t="shared" si="34"/>
        <v>組別錯誤</v>
      </c>
      <c r="U250" t="str">
        <f t="shared" si="35"/>
        <v>組別錯誤</v>
      </c>
      <c r="V250" t="str">
        <f t="shared" si="36"/>
        <v>組別錯誤</v>
      </c>
    </row>
    <row r="251" spans="14:22" ht="21">
      <c r="N251" s="25">
        <f t="shared" si="32"/>
      </c>
      <c r="R251">
        <f t="shared" si="41"/>
        <v>0</v>
      </c>
      <c r="T251" s="57" t="str">
        <f t="shared" si="34"/>
        <v>組別錯誤</v>
      </c>
      <c r="U251" t="str">
        <f t="shared" si="35"/>
        <v>組別錯誤</v>
      </c>
      <c r="V251" t="str">
        <f t="shared" si="36"/>
        <v>組別錯誤</v>
      </c>
    </row>
    <row r="252" spans="14:22" ht="21">
      <c r="N252" s="25">
        <f t="shared" si="32"/>
      </c>
      <c r="R252">
        <f t="shared" si="41"/>
        <v>0</v>
      </c>
      <c r="T252" s="57" t="str">
        <f t="shared" si="34"/>
        <v>組別錯誤</v>
      </c>
      <c r="U252" t="str">
        <f t="shared" si="35"/>
        <v>組別錯誤</v>
      </c>
      <c r="V252" t="str">
        <f t="shared" si="36"/>
        <v>組別錯誤</v>
      </c>
    </row>
    <row r="253" spans="14:22" ht="21">
      <c r="N253" s="25">
        <f t="shared" si="32"/>
      </c>
      <c r="R253">
        <f t="shared" si="41"/>
        <v>0</v>
      </c>
      <c r="T253" s="57" t="str">
        <f t="shared" si="34"/>
        <v>組別錯誤</v>
      </c>
      <c r="U253" t="str">
        <f t="shared" si="35"/>
        <v>組別錯誤</v>
      </c>
      <c r="V253" t="str">
        <f t="shared" si="36"/>
        <v>組別錯誤</v>
      </c>
    </row>
    <row r="254" spans="14:22" ht="21">
      <c r="N254" s="25">
        <f t="shared" si="32"/>
      </c>
      <c r="R254">
        <f t="shared" si="41"/>
        <v>0</v>
      </c>
      <c r="T254" s="57" t="str">
        <f t="shared" si="34"/>
        <v>組別錯誤</v>
      </c>
      <c r="U254" t="str">
        <f t="shared" si="35"/>
        <v>組別錯誤</v>
      </c>
      <c r="V254" t="str">
        <f t="shared" si="36"/>
        <v>組別錯誤</v>
      </c>
    </row>
    <row r="255" spans="14:22" ht="21">
      <c r="N255" s="25">
        <f t="shared" si="32"/>
      </c>
      <c r="R255">
        <f t="shared" si="41"/>
        <v>0</v>
      </c>
      <c r="T255" s="57" t="str">
        <f t="shared" si="34"/>
        <v>組別錯誤</v>
      </c>
      <c r="U255" t="str">
        <f t="shared" si="35"/>
        <v>組別錯誤</v>
      </c>
      <c r="V255" t="str">
        <f t="shared" si="36"/>
        <v>組別錯誤</v>
      </c>
    </row>
    <row r="256" spans="14:22" ht="21">
      <c r="N256" s="25">
        <f t="shared" si="32"/>
      </c>
      <c r="R256">
        <f t="shared" si="41"/>
        <v>0</v>
      </c>
      <c r="T256" s="57" t="str">
        <f t="shared" si="34"/>
        <v>組別錯誤</v>
      </c>
      <c r="U256" t="str">
        <f t="shared" si="35"/>
        <v>組別錯誤</v>
      </c>
      <c r="V256" t="str">
        <f t="shared" si="36"/>
        <v>組別錯誤</v>
      </c>
    </row>
    <row r="257" spans="14:22" ht="21">
      <c r="N257" s="25">
        <f t="shared" si="32"/>
      </c>
      <c r="R257">
        <f t="shared" si="41"/>
        <v>0</v>
      </c>
      <c r="T257" s="57" t="str">
        <f t="shared" si="34"/>
        <v>組別錯誤</v>
      </c>
      <c r="U257" t="str">
        <f t="shared" si="35"/>
        <v>組別錯誤</v>
      </c>
      <c r="V257" t="str">
        <f t="shared" si="36"/>
        <v>組別錯誤</v>
      </c>
    </row>
    <row r="258" spans="14:22" ht="21">
      <c r="N258" s="25">
        <f t="shared" si="32"/>
      </c>
      <c r="R258">
        <f t="shared" si="41"/>
        <v>0</v>
      </c>
      <c r="T258" s="57" t="str">
        <f t="shared" si="34"/>
        <v>組別錯誤</v>
      </c>
      <c r="U258" t="str">
        <f t="shared" si="35"/>
        <v>組別錯誤</v>
      </c>
      <c r="V258" t="str">
        <f t="shared" si="36"/>
        <v>組別錯誤</v>
      </c>
    </row>
    <row r="259" spans="14:22" ht="21">
      <c r="N259" s="25">
        <f t="shared" si="32"/>
      </c>
      <c r="R259">
        <f t="shared" si="41"/>
        <v>0</v>
      </c>
      <c r="T259" s="57" t="str">
        <f t="shared" si="34"/>
        <v>組別錯誤</v>
      </c>
      <c r="U259" t="str">
        <f t="shared" si="35"/>
        <v>組別錯誤</v>
      </c>
      <c r="V259" t="str">
        <f t="shared" si="36"/>
        <v>組別錯誤</v>
      </c>
    </row>
    <row r="260" spans="14:22" ht="21">
      <c r="N260" s="25">
        <f t="shared" si="32"/>
      </c>
      <c r="R260">
        <f t="shared" si="41"/>
        <v>0</v>
      </c>
      <c r="T260" s="57" t="str">
        <f t="shared" si="34"/>
        <v>組別錯誤</v>
      </c>
      <c r="U260" t="str">
        <f t="shared" si="35"/>
        <v>組別錯誤</v>
      </c>
      <c r="V260" t="str">
        <f t="shared" si="36"/>
        <v>組別錯誤</v>
      </c>
    </row>
    <row r="261" spans="14:22" ht="21">
      <c r="N261" s="25">
        <f t="shared" si="32"/>
      </c>
      <c r="R261">
        <f t="shared" si="41"/>
        <v>0</v>
      </c>
      <c r="T261" s="57" t="str">
        <f t="shared" si="34"/>
        <v>組別錯誤</v>
      </c>
      <c r="U261" t="str">
        <f t="shared" si="35"/>
        <v>組別錯誤</v>
      </c>
      <c r="V261" t="str">
        <f t="shared" si="36"/>
        <v>組別錯誤</v>
      </c>
    </row>
    <row r="262" spans="14:22" ht="21">
      <c r="N262" s="25">
        <f t="shared" si="32"/>
      </c>
      <c r="R262">
        <f t="shared" si="41"/>
        <v>0</v>
      </c>
      <c r="T262" s="57" t="str">
        <f t="shared" si="34"/>
        <v>組別錯誤</v>
      </c>
      <c r="U262" t="str">
        <f t="shared" si="35"/>
        <v>組別錯誤</v>
      </c>
      <c r="V262" t="str">
        <f t="shared" si="36"/>
        <v>組別錯誤</v>
      </c>
    </row>
    <row r="263" spans="14:22" ht="21">
      <c r="N263" s="25">
        <f t="shared" si="32"/>
      </c>
      <c r="R263">
        <f t="shared" si="41"/>
        <v>0</v>
      </c>
      <c r="T263" s="57" t="str">
        <f t="shared" si="34"/>
        <v>組別錯誤</v>
      </c>
      <c r="U263" t="str">
        <f t="shared" si="35"/>
        <v>組別錯誤</v>
      </c>
      <c r="V263" t="str">
        <f t="shared" si="36"/>
        <v>組別錯誤</v>
      </c>
    </row>
    <row r="264" spans="14:22" ht="21">
      <c r="N264" s="25">
        <f t="shared" si="32"/>
      </c>
      <c r="R264">
        <f t="shared" si="41"/>
        <v>0</v>
      </c>
      <c r="T264" s="57" t="str">
        <f t="shared" si="34"/>
        <v>組別錯誤</v>
      </c>
      <c r="U264" t="str">
        <f t="shared" si="35"/>
        <v>組別錯誤</v>
      </c>
      <c r="V264" t="str">
        <f t="shared" si="36"/>
        <v>組別錯誤</v>
      </c>
    </row>
    <row r="265" spans="14:22" ht="21">
      <c r="N265" s="25">
        <f t="shared" si="32"/>
      </c>
      <c r="R265">
        <f t="shared" si="41"/>
        <v>0</v>
      </c>
      <c r="T265" s="57" t="str">
        <f t="shared" si="34"/>
        <v>組別錯誤</v>
      </c>
      <c r="U265" t="str">
        <f t="shared" si="35"/>
        <v>組別錯誤</v>
      </c>
      <c r="V265" t="str">
        <f t="shared" si="36"/>
        <v>組別錯誤</v>
      </c>
    </row>
    <row r="266" spans="14:22" ht="21">
      <c r="N266" s="25">
        <f t="shared" si="32"/>
      </c>
      <c r="R266">
        <f t="shared" si="41"/>
        <v>0</v>
      </c>
      <c r="T266" s="57" t="str">
        <f t="shared" si="34"/>
        <v>組別錯誤</v>
      </c>
      <c r="U266" t="str">
        <f t="shared" si="35"/>
        <v>組別錯誤</v>
      </c>
      <c r="V266" t="str">
        <f t="shared" si="36"/>
        <v>組別錯誤</v>
      </c>
    </row>
    <row r="267" spans="14:22" ht="21">
      <c r="N267" s="25">
        <f t="shared" si="32"/>
      </c>
      <c r="R267">
        <f t="shared" si="41"/>
        <v>0</v>
      </c>
      <c r="T267" s="57" t="str">
        <f t="shared" si="34"/>
        <v>組別錯誤</v>
      </c>
      <c r="U267" t="str">
        <f t="shared" si="35"/>
        <v>組別錯誤</v>
      </c>
      <c r="V267" t="str">
        <f t="shared" si="36"/>
        <v>組別錯誤</v>
      </c>
    </row>
    <row r="268" spans="14:22" ht="21">
      <c r="N268" s="25">
        <f t="shared" si="32"/>
      </c>
      <c r="R268">
        <f t="shared" si="41"/>
        <v>0</v>
      </c>
      <c r="T268" s="57" t="str">
        <f t="shared" si="34"/>
        <v>組別錯誤</v>
      </c>
      <c r="U268" t="str">
        <f t="shared" si="35"/>
        <v>組別錯誤</v>
      </c>
      <c r="V268" t="str">
        <f t="shared" si="36"/>
        <v>組別錯誤</v>
      </c>
    </row>
    <row r="269" spans="14:22" ht="21">
      <c r="N269" s="25">
        <f t="shared" si="32"/>
      </c>
      <c r="R269">
        <f t="shared" si="41"/>
        <v>0</v>
      </c>
      <c r="T269" s="57" t="str">
        <f t="shared" si="34"/>
        <v>組別錯誤</v>
      </c>
      <c r="U269" t="str">
        <f t="shared" si="35"/>
        <v>組別錯誤</v>
      </c>
      <c r="V269" t="str">
        <f t="shared" si="36"/>
        <v>組別錯誤</v>
      </c>
    </row>
    <row r="270" spans="14:22" ht="21">
      <c r="N270" s="25">
        <f t="shared" si="32"/>
      </c>
      <c r="R270">
        <f t="shared" si="41"/>
        <v>0</v>
      </c>
      <c r="T270" s="57" t="str">
        <f t="shared" si="34"/>
        <v>組別錯誤</v>
      </c>
      <c r="U270" t="str">
        <f t="shared" si="35"/>
        <v>組別錯誤</v>
      </c>
      <c r="V270" t="str">
        <f t="shared" si="36"/>
        <v>組別錯誤</v>
      </c>
    </row>
    <row r="271" spans="14:22" ht="21">
      <c r="N271" s="25">
        <f t="shared" si="32"/>
      </c>
      <c r="R271">
        <f t="shared" si="41"/>
        <v>0</v>
      </c>
      <c r="T271" s="57" t="str">
        <f t="shared" si="34"/>
        <v>組別錯誤</v>
      </c>
      <c r="U271" t="str">
        <f t="shared" si="35"/>
        <v>組別錯誤</v>
      </c>
      <c r="V271" t="str">
        <f t="shared" si="36"/>
        <v>組別錯誤</v>
      </c>
    </row>
    <row r="272" spans="14:22" ht="21">
      <c r="N272" s="25">
        <f aca="true" t="shared" si="42" ref="N272:N335">IF(G272=0,"",+P272)</f>
      </c>
      <c r="R272">
        <f t="shared" si="41"/>
        <v>0</v>
      </c>
      <c r="T272" s="57" t="str">
        <f aca="true" t="shared" si="43" ref="T272:T335">IF(Q272=3,500,IF(Q272=2,400,IF(Q272=1,300,"組別錯誤")))</f>
        <v>組別錯誤</v>
      </c>
      <c r="U272" t="str">
        <f aca="true" t="shared" si="44" ref="U272:U335">IF(R272=3,400,IF(R272=2,400,IF(R272=1,300,"組別錯誤")))</f>
        <v>組別錯誤</v>
      </c>
      <c r="V272" t="str">
        <f aca="true" t="shared" si="45" ref="V272:V335">IF(S272=3,400,IF(S272=2,400,IF(S272=1,300,"組別錯誤")))</f>
        <v>組別錯誤</v>
      </c>
    </row>
    <row r="273" spans="14:22" ht="21">
      <c r="N273" s="25">
        <f t="shared" si="42"/>
      </c>
      <c r="R273">
        <f t="shared" si="41"/>
        <v>0</v>
      </c>
      <c r="T273" s="57" t="str">
        <f t="shared" si="43"/>
        <v>組別錯誤</v>
      </c>
      <c r="U273" t="str">
        <f t="shared" si="44"/>
        <v>組別錯誤</v>
      </c>
      <c r="V273" t="str">
        <f t="shared" si="45"/>
        <v>組別錯誤</v>
      </c>
    </row>
    <row r="274" spans="14:22" ht="21">
      <c r="N274" s="25">
        <f t="shared" si="42"/>
      </c>
      <c r="R274">
        <f t="shared" si="41"/>
        <v>0</v>
      </c>
      <c r="T274" s="57" t="str">
        <f t="shared" si="43"/>
        <v>組別錯誤</v>
      </c>
      <c r="U274" t="str">
        <f t="shared" si="44"/>
        <v>組別錯誤</v>
      </c>
      <c r="V274" t="str">
        <f t="shared" si="45"/>
        <v>組別錯誤</v>
      </c>
    </row>
    <row r="275" spans="14:22" ht="21">
      <c r="N275" s="25">
        <f t="shared" si="42"/>
      </c>
      <c r="R275">
        <f t="shared" si="41"/>
        <v>0</v>
      </c>
      <c r="T275" s="57" t="str">
        <f t="shared" si="43"/>
        <v>組別錯誤</v>
      </c>
      <c r="U275" t="str">
        <f t="shared" si="44"/>
        <v>組別錯誤</v>
      </c>
      <c r="V275" t="str">
        <f t="shared" si="45"/>
        <v>組別錯誤</v>
      </c>
    </row>
    <row r="276" spans="14:22" ht="21">
      <c r="N276" s="25">
        <f t="shared" si="42"/>
      </c>
      <c r="R276">
        <f t="shared" si="41"/>
        <v>0</v>
      </c>
      <c r="T276" s="57" t="str">
        <f t="shared" si="43"/>
        <v>組別錯誤</v>
      </c>
      <c r="U276" t="str">
        <f t="shared" si="44"/>
        <v>組別錯誤</v>
      </c>
      <c r="V276" t="str">
        <f t="shared" si="45"/>
        <v>組別錯誤</v>
      </c>
    </row>
    <row r="277" spans="14:22" ht="21">
      <c r="N277" s="25">
        <f t="shared" si="42"/>
      </c>
      <c r="R277">
        <f t="shared" si="41"/>
        <v>0</v>
      </c>
      <c r="T277" s="57" t="str">
        <f t="shared" si="43"/>
        <v>組別錯誤</v>
      </c>
      <c r="U277" t="str">
        <f t="shared" si="44"/>
        <v>組別錯誤</v>
      </c>
      <c r="V277" t="str">
        <f t="shared" si="45"/>
        <v>組別錯誤</v>
      </c>
    </row>
    <row r="278" spans="14:22" ht="21">
      <c r="N278" s="25">
        <f t="shared" si="42"/>
      </c>
      <c r="R278">
        <f t="shared" si="41"/>
        <v>0</v>
      </c>
      <c r="T278" s="57" t="str">
        <f t="shared" si="43"/>
        <v>組別錯誤</v>
      </c>
      <c r="U278" t="str">
        <f t="shared" si="44"/>
        <v>組別錯誤</v>
      </c>
      <c r="V278" t="str">
        <f t="shared" si="45"/>
        <v>組別錯誤</v>
      </c>
    </row>
    <row r="279" spans="14:22" ht="21">
      <c r="N279" s="25">
        <f t="shared" si="42"/>
      </c>
      <c r="R279">
        <f t="shared" si="41"/>
        <v>0</v>
      </c>
      <c r="T279" s="57" t="str">
        <f t="shared" si="43"/>
        <v>組別錯誤</v>
      </c>
      <c r="U279" t="str">
        <f t="shared" si="44"/>
        <v>組別錯誤</v>
      </c>
      <c r="V279" t="str">
        <f t="shared" si="45"/>
        <v>組別錯誤</v>
      </c>
    </row>
    <row r="280" spans="14:22" ht="21">
      <c r="N280" s="25">
        <f t="shared" si="42"/>
      </c>
      <c r="R280">
        <f t="shared" si="41"/>
        <v>0</v>
      </c>
      <c r="T280" s="57" t="str">
        <f t="shared" si="43"/>
        <v>組別錯誤</v>
      </c>
      <c r="U280" t="str">
        <f t="shared" si="44"/>
        <v>組別錯誤</v>
      </c>
      <c r="V280" t="str">
        <f t="shared" si="45"/>
        <v>組別錯誤</v>
      </c>
    </row>
    <row r="281" spans="14:22" ht="21">
      <c r="N281" s="25">
        <f t="shared" si="42"/>
      </c>
      <c r="R281">
        <f t="shared" si="41"/>
        <v>0</v>
      </c>
      <c r="T281" s="57" t="str">
        <f t="shared" si="43"/>
        <v>組別錯誤</v>
      </c>
      <c r="U281" t="str">
        <f t="shared" si="44"/>
        <v>組別錯誤</v>
      </c>
      <c r="V281" t="str">
        <f t="shared" si="45"/>
        <v>組別錯誤</v>
      </c>
    </row>
    <row r="282" spans="14:22" ht="21">
      <c r="N282" s="25">
        <f t="shared" si="42"/>
      </c>
      <c r="R282">
        <f t="shared" si="41"/>
        <v>0</v>
      </c>
      <c r="T282" s="57" t="str">
        <f t="shared" si="43"/>
        <v>組別錯誤</v>
      </c>
      <c r="U282" t="str">
        <f t="shared" si="44"/>
        <v>組別錯誤</v>
      </c>
      <c r="V282" t="str">
        <f t="shared" si="45"/>
        <v>組別錯誤</v>
      </c>
    </row>
    <row r="283" spans="14:22" ht="21">
      <c r="N283" s="25">
        <f t="shared" si="42"/>
      </c>
      <c r="R283">
        <f t="shared" si="41"/>
        <v>0</v>
      </c>
      <c r="T283" s="57" t="str">
        <f t="shared" si="43"/>
        <v>組別錯誤</v>
      </c>
      <c r="U283" t="str">
        <f t="shared" si="44"/>
        <v>組別錯誤</v>
      </c>
      <c r="V283" t="str">
        <f t="shared" si="45"/>
        <v>組別錯誤</v>
      </c>
    </row>
    <row r="284" spans="14:22" ht="21">
      <c r="N284" s="25">
        <f t="shared" si="42"/>
      </c>
      <c r="R284">
        <f t="shared" si="41"/>
        <v>0</v>
      </c>
      <c r="T284" s="57" t="str">
        <f t="shared" si="43"/>
        <v>組別錯誤</v>
      </c>
      <c r="U284" t="str">
        <f t="shared" si="44"/>
        <v>組別錯誤</v>
      </c>
      <c r="V284" t="str">
        <f t="shared" si="45"/>
        <v>組別錯誤</v>
      </c>
    </row>
    <row r="285" spans="14:22" ht="21">
      <c r="N285" s="25">
        <f t="shared" si="42"/>
      </c>
      <c r="R285">
        <f t="shared" si="41"/>
        <v>0</v>
      </c>
      <c r="T285" s="57" t="str">
        <f t="shared" si="43"/>
        <v>組別錯誤</v>
      </c>
      <c r="U285" t="str">
        <f t="shared" si="44"/>
        <v>組別錯誤</v>
      </c>
      <c r="V285" t="str">
        <f t="shared" si="45"/>
        <v>組別錯誤</v>
      </c>
    </row>
    <row r="286" spans="14:22" ht="21">
      <c r="N286" s="25">
        <f t="shared" si="42"/>
      </c>
      <c r="R286">
        <f t="shared" si="41"/>
        <v>0</v>
      </c>
      <c r="T286" s="57" t="str">
        <f t="shared" si="43"/>
        <v>組別錯誤</v>
      </c>
      <c r="U286" t="str">
        <f t="shared" si="44"/>
        <v>組別錯誤</v>
      </c>
      <c r="V286" t="str">
        <f t="shared" si="45"/>
        <v>組別錯誤</v>
      </c>
    </row>
    <row r="287" spans="14:22" ht="21">
      <c r="N287" s="25">
        <f t="shared" si="42"/>
      </c>
      <c r="R287">
        <f aca="true" t="shared" si="46" ref="R287:R350">IF(SUM(L287+M287)=0,+I287+J287+K287,0)</f>
        <v>0</v>
      </c>
      <c r="T287" s="57" t="str">
        <f t="shared" si="43"/>
        <v>組別錯誤</v>
      </c>
      <c r="U287" t="str">
        <f t="shared" si="44"/>
        <v>組別錯誤</v>
      </c>
      <c r="V287" t="str">
        <f t="shared" si="45"/>
        <v>組別錯誤</v>
      </c>
    </row>
    <row r="288" spans="14:22" ht="21">
      <c r="N288" s="25">
        <f t="shared" si="42"/>
      </c>
      <c r="R288">
        <f t="shared" si="46"/>
        <v>0</v>
      </c>
      <c r="T288" s="57" t="str">
        <f t="shared" si="43"/>
        <v>組別錯誤</v>
      </c>
      <c r="U288" t="str">
        <f t="shared" si="44"/>
        <v>組別錯誤</v>
      </c>
      <c r="V288" t="str">
        <f t="shared" si="45"/>
        <v>組別錯誤</v>
      </c>
    </row>
    <row r="289" spans="14:22" ht="21">
      <c r="N289" s="25">
        <f t="shared" si="42"/>
      </c>
      <c r="R289">
        <f t="shared" si="46"/>
        <v>0</v>
      </c>
      <c r="T289" s="57" t="str">
        <f t="shared" si="43"/>
        <v>組別錯誤</v>
      </c>
      <c r="U289" t="str">
        <f t="shared" si="44"/>
        <v>組別錯誤</v>
      </c>
      <c r="V289" t="str">
        <f t="shared" si="45"/>
        <v>組別錯誤</v>
      </c>
    </row>
    <row r="290" spans="14:22" ht="21">
      <c r="N290" s="25">
        <f t="shared" si="42"/>
      </c>
      <c r="R290">
        <f t="shared" si="46"/>
        <v>0</v>
      </c>
      <c r="T290" s="57" t="str">
        <f t="shared" si="43"/>
        <v>組別錯誤</v>
      </c>
      <c r="U290" t="str">
        <f t="shared" si="44"/>
        <v>組別錯誤</v>
      </c>
      <c r="V290" t="str">
        <f t="shared" si="45"/>
        <v>組別錯誤</v>
      </c>
    </row>
    <row r="291" spans="14:22" ht="21">
      <c r="N291" s="25">
        <f t="shared" si="42"/>
      </c>
      <c r="R291">
        <f t="shared" si="46"/>
        <v>0</v>
      </c>
      <c r="T291" s="57" t="str">
        <f t="shared" si="43"/>
        <v>組別錯誤</v>
      </c>
      <c r="U291" t="str">
        <f t="shared" si="44"/>
        <v>組別錯誤</v>
      </c>
      <c r="V291" t="str">
        <f t="shared" si="45"/>
        <v>組別錯誤</v>
      </c>
    </row>
    <row r="292" spans="14:22" ht="21">
      <c r="N292" s="25">
        <f t="shared" si="42"/>
      </c>
      <c r="R292">
        <f t="shared" si="46"/>
        <v>0</v>
      </c>
      <c r="T292" s="57" t="str">
        <f t="shared" si="43"/>
        <v>組別錯誤</v>
      </c>
      <c r="U292" t="str">
        <f t="shared" si="44"/>
        <v>組別錯誤</v>
      </c>
      <c r="V292" t="str">
        <f t="shared" si="45"/>
        <v>組別錯誤</v>
      </c>
    </row>
    <row r="293" spans="14:22" ht="21">
      <c r="N293" s="25">
        <f t="shared" si="42"/>
      </c>
      <c r="R293">
        <f t="shared" si="46"/>
        <v>0</v>
      </c>
      <c r="T293" s="57" t="str">
        <f t="shared" si="43"/>
        <v>組別錯誤</v>
      </c>
      <c r="U293" t="str">
        <f t="shared" si="44"/>
        <v>組別錯誤</v>
      </c>
      <c r="V293" t="str">
        <f t="shared" si="45"/>
        <v>組別錯誤</v>
      </c>
    </row>
    <row r="294" spans="14:22" ht="21">
      <c r="N294" s="25">
        <f t="shared" si="42"/>
      </c>
      <c r="R294">
        <f t="shared" si="46"/>
        <v>0</v>
      </c>
      <c r="T294" s="57" t="str">
        <f t="shared" si="43"/>
        <v>組別錯誤</v>
      </c>
      <c r="U294" t="str">
        <f t="shared" si="44"/>
        <v>組別錯誤</v>
      </c>
      <c r="V294" t="str">
        <f t="shared" si="45"/>
        <v>組別錯誤</v>
      </c>
    </row>
    <row r="295" spans="14:22" ht="21">
      <c r="N295" s="25">
        <f t="shared" si="42"/>
      </c>
      <c r="R295">
        <f t="shared" si="46"/>
        <v>0</v>
      </c>
      <c r="T295" s="57" t="str">
        <f t="shared" si="43"/>
        <v>組別錯誤</v>
      </c>
      <c r="U295" t="str">
        <f t="shared" si="44"/>
        <v>組別錯誤</v>
      </c>
      <c r="V295" t="str">
        <f t="shared" si="45"/>
        <v>組別錯誤</v>
      </c>
    </row>
    <row r="296" spans="14:22" ht="21">
      <c r="N296" s="25">
        <f t="shared" si="42"/>
      </c>
      <c r="R296">
        <f t="shared" si="46"/>
        <v>0</v>
      </c>
      <c r="T296" s="57" t="str">
        <f t="shared" si="43"/>
        <v>組別錯誤</v>
      </c>
      <c r="U296" t="str">
        <f t="shared" si="44"/>
        <v>組別錯誤</v>
      </c>
      <c r="V296" t="str">
        <f t="shared" si="45"/>
        <v>組別錯誤</v>
      </c>
    </row>
    <row r="297" spans="14:22" ht="21">
      <c r="N297" s="25">
        <f t="shared" si="42"/>
      </c>
      <c r="R297">
        <f t="shared" si="46"/>
        <v>0</v>
      </c>
      <c r="T297" s="57" t="str">
        <f t="shared" si="43"/>
        <v>組別錯誤</v>
      </c>
      <c r="U297" t="str">
        <f t="shared" si="44"/>
        <v>組別錯誤</v>
      </c>
      <c r="V297" t="str">
        <f t="shared" si="45"/>
        <v>組別錯誤</v>
      </c>
    </row>
    <row r="298" spans="14:22" ht="21">
      <c r="N298" s="25">
        <f t="shared" si="42"/>
      </c>
      <c r="R298">
        <f t="shared" si="46"/>
        <v>0</v>
      </c>
      <c r="T298" s="57" t="str">
        <f t="shared" si="43"/>
        <v>組別錯誤</v>
      </c>
      <c r="U298" t="str">
        <f t="shared" si="44"/>
        <v>組別錯誤</v>
      </c>
      <c r="V298" t="str">
        <f t="shared" si="45"/>
        <v>組別錯誤</v>
      </c>
    </row>
    <row r="299" spans="14:22" ht="21">
      <c r="N299" s="25">
        <f t="shared" si="42"/>
      </c>
      <c r="R299">
        <f t="shared" si="46"/>
        <v>0</v>
      </c>
      <c r="T299" s="57" t="str">
        <f t="shared" si="43"/>
        <v>組別錯誤</v>
      </c>
      <c r="U299" t="str">
        <f t="shared" si="44"/>
        <v>組別錯誤</v>
      </c>
      <c r="V299" t="str">
        <f t="shared" si="45"/>
        <v>組別錯誤</v>
      </c>
    </row>
    <row r="300" spans="14:22" ht="21">
      <c r="N300" s="25">
        <f t="shared" si="42"/>
      </c>
      <c r="R300">
        <f t="shared" si="46"/>
        <v>0</v>
      </c>
      <c r="T300" s="57" t="str">
        <f t="shared" si="43"/>
        <v>組別錯誤</v>
      </c>
      <c r="U300" t="str">
        <f t="shared" si="44"/>
        <v>組別錯誤</v>
      </c>
      <c r="V300" t="str">
        <f t="shared" si="45"/>
        <v>組別錯誤</v>
      </c>
    </row>
    <row r="301" spans="14:22" ht="21">
      <c r="N301" s="25">
        <f t="shared" si="42"/>
      </c>
      <c r="R301">
        <f t="shared" si="46"/>
        <v>0</v>
      </c>
      <c r="T301" s="57" t="str">
        <f t="shared" si="43"/>
        <v>組別錯誤</v>
      </c>
      <c r="U301" t="str">
        <f t="shared" si="44"/>
        <v>組別錯誤</v>
      </c>
      <c r="V301" t="str">
        <f t="shared" si="45"/>
        <v>組別錯誤</v>
      </c>
    </row>
    <row r="302" spans="14:22" ht="21">
      <c r="N302" s="25">
        <f t="shared" si="42"/>
      </c>
      <c r="R302">
        <f t="shared" si="46"/>
        <v>0</v>
      </c>
      <c r="T302" s="57" t="str">
        <f t="shared" si="43"/>
        <v>組別錯誤</v>
      </c>
      <c r="U302" t="str">
        <f t="shared" si="44"/>
        <v>組別錯誤</v>
      </c>
      <c r="V302" t="str">
        <f t="shared" si="45"/>
        <v>組別錯誤</v>
      </c>
    </row>
    <row r="303" spans="14:22" ht="21">
      <c r="N303" s="25">
        <f t="shared" si="42"/>
      </c>
      <c r="R303">
        <f t="shared" si="46"/>
        <v>0</v>
      </c>
      <c r="T303" s="57" t="str">
        <f t="shared" si="43"/>
        <v>組別錯誤</v>
      </c>
      <c r="U303" t="str">
        <f t="shared" si="44"/>
        <v>組別錯誤</v>
      </c>
      <c r="V303" t="str">
        <f t="shared" si="45"/>
        <v>組別錯誤</v>
      </c>
    </row>
    <row r="304" spans="14:22" ht="21">
      <c r="N304" s="25">
        <f t="shared" si="42"/>
      </c>
      <c r="R304">
        <f t="shared" si="46"/>
        <v>0</v>
      </c>
      <c r="T304" s="57" t="str">
        <f t="shared" si="43"/>
        <v>組別錯誤</v>
      </c>
      <c r="U304" t="str">
        <f t="shared" si="44"/>
        <v>組別錯誤</v>
      </c>
      <c r="V304" t="str">
        <f t="shared" si="45"/>
        <v>組別錯誤</v>
      </c>
    </row>
    <row r="305" spans="14:22" ht="21">
      <c r="N305" s="25">
        <f t="shared" si="42"/>
      </c>
      <c r="R305">
        <f t="shared" si="46"/>
        <v>0</v>
      </c>
      <c r="T305" s="57" t="str">
        <f t="shared" si="43"/>
        <v>組別錯誤</v>
      </c>
      <c r="U305" t="str">
        <f t="shared" si="44"/>
        <v>組別錯誤</v>
      </c>
      <c r="V305" t="str">
        <f t="shared" si="45"/>
        <v>組別錯誤</v>
      </c>
    </row>
    <row r="306" spans="14:22" ht="21">
      <c r="N306" s="25">
        <f t="shared" si="42"/>
      </c>
      <c r="R306">
        <f t="shared" si="46"/>
        <v>0</v>
      </c>
      <c r="T306" s="57" t="str">
        <f t="shared" si="43"/>
        <v>組別錯誤</v>
      </c>
      <c r="U306" t="str">
        <f t="shared" si="44"/>
        <v>組別錯誤</v>
      </c>
      <c r="V306" t="str">
        <f t="shared" si="45"/>
        <v>組別錯誤</v>
      </c>
    </row>
    <row r="307" spans="14:22" ht="21">
      <c r="N307" s="25">
        <f t="shared" si="42"/>
      </c>
      <c r="R307">
        <f t="shared" si="46"/>
        <v>0</v>
      </c>
      <c r="T307" s="57" t="str">
        <f t="shared" si="43"/>
        <v>組別錯誤</v>
      </c>
      <c r="U307" t="str">
        <f t="shared" si="44"/>
        <v>組別錯誤</v>
      </c>
      <c r="V307" t="str">
        <f t="shared" si="45"/>
        <v>組別錯誤</v>
      </c>
    </row>
    <row r="308" spans="14:22" ht="21">
      <c r="N308" s="25">
        <f t="shared" si="42"/>
      </c>
      <c r="R308">
        <f t="shared" si="46"/>
        <v>0</v>
      </c>
      <c r="T308" s="57" t="str">
        <f t="shared" si="43"/>
        <v>組別錯誤</v>
      </c>
      <c r="U308" t="str">
        <f t="shared" si="44"/>
        <v>組別錯誤</v>
      </c>
      <c r="V308" t="str">
        <f t="shared" si="45"/>
        <v>組別錯誤</v>
      </c>
    </row>
    <row r="309" spans="14:22" ht="21">
      <c r="N309" s="25">
        <f t="shared" si="42"/>
      </c>
      <c r="R309">
        <f t="shared" si="46"/>
        <v>0</v>
      </c>
      <c r="T309" s="57" t="str">
        <f t="shared" si="43"/>
        <v>組別錯誤</v>
      </c>
      <c r="U309" t="str">
        <f t="shared" si="44"/>
        <v>組別錯誤</v>
      </c>
      <c r="V309" t="str">
        <f t="shared" si="45"/>
        <v>組別錯誤</v>
      </c>
    </row>
    <row r="310" spans="14:22" ht="21">
      <c r="N310" s="25">
        <f t="shared" si="42"/>
      </c>
      <c r="R310">
        <f t="shared" si="46"/>
        <v>0</v>
      </c>
      <c r="T310" s="57" t="str">
        <f t="shared" si="43"/>
        <v>組別錯誤</v>
      </c>
      <c r="U310" t="str">
        <f t="shared" si="44"/>
        <v>組別錯誤</v>
      </c>
      <c r="V310" t="str">
        <f t="shared" si="45"/>
        <v>組別錯誤</v>
      </c>
    </row>
    <row r="311" spans="14:22" ht="21">
      <c r="N311" s="25">
        <f t="shared" si="42"/>
      </c>
      <c r="R311">
        <f t="shared" si="46"/>
        <v>0</v>
      </c>
      <c r="T311" s="57" t="str">
        <f t="shared" si="43"/>
        <v>組別錯誤</v>
      </c>
      <c r="U311" t="str">
        <f t="shared" si="44"/>
        <v>組別錯誤</v>
      </c>
      <c r="V311" t="str">
        <f t="shared" si="45"/>
        <v>組別錯誤</v>
      </c>
    </row>
    <row r="312" spans="14:22" ht="21">
      <c r="N312" s="25">
        <f t="shared" si="42"/>
      </c>
      <c r="R312">
        <f t="shared" si="46"/>
        <v>0</v>
      </c>
      <c r="T312" s="57" t="str">
        <f t="shared" si="43"/>
        <v>組別錯誤</v>
      </c>
      <c r="U312" t="str">
        <f t="shared" si="44"/>
        <v>組別錯誤</v>
      </c>
      <c r="V312" t="str">
        <f t="shared" si="45"/>
        <v>組別錯誤</v>
      </c>
    </row>
    <row r="313" spans="14:22" ht="21">
      <c r="N313" s="25">
        <f t="shared" si="42"/>
      </c>
      <c r="R313">
        <f t="shared" si="46"/>
        <v>0</v>
      </c>
      <c r="T313" s="57" t="str">
        <f t="shared" si="43"/>
        <v>組別錯誤</v>
      </c>
      <c r="U313" t="str">
        <f t="shared" si="44"/>
        <v>組別錯誤</v>
      </c>
      <c r="V313" t="str">
        <f t="shared" si="45"/>
        <v>組別錯誤</v>
      </c>
    </row>
    <row r="314" spans="14:22" ht="21">
      <c r="N314" s="25">
        <f t="shared" si="42"/>
      </c>
      <c r="R314">
        <f t="shared" si="46"/>
        <v>0</v>
      </c>
      <c r="T314" s="57" t="str">
        <f t="shared" si="43"/>
        <v>組別錯誤</v>
      </c>
      <c r="U314" t="str">
        <f t="shared" si="44"/>
        <v>組別錯誤</v>
      </c>
      <c r="V314" t="str">
        <f t="shared" si="45"/>
        <v>組別錯誤</v>
      </c>
    </row>
    <row r="315" spans="14:22" ht="21">
      <c r="N315" s="25">
        <f t="shared" si="42"/>
      </c>
      <c r="R315">
        <f t="shared" si="46"/>
        <v>0</v>
      </c>
      <c r="T315" s="57" t="str">
        <f t="shared" si="43"/>
        <v>組別錯誤</v>
      </c>
      <c r="U315" t="str">
        <f t="shared" si="44"/>
        <v>組別錯誤</v>
      </c>
      <c r="V315" t="str">
        <f t="shared" si="45"/>
        <v>組別錯誤</v>
      </c>
    </row>
    <row r="316" spans="14:22" ht="21">
      <c r="N316" s="25">
        <f t="shared" si="42"/>
      </c>
      <c r="R316">
        <f t="shared" si="46"/>
        <v>0</v>
      </c>
      <c r="T316" s="57" t="str">
        <f t="shared" si="43"/>
        <v>組別錯誤</v>
      </c>
      <c r="U316" t="str">
        <f t="shared" si="44"/>
        <v>組別錯誤</v>
      </c>
      <c r="V316" t="str">
        <f t="shared" si="45"/>
        <v>組別錯誤</v>
      </c>
    </row>
    <row r="317" spans="14:22" ht="21">
      <c r="N317" s="25">
        <f t="shared" si="42"/>
      </c>
      <c r="R317">
        <f t="shared" si="46"/>
        <v>0</v>
      </c>
      <c r="T317" s="57" t="str">
        <f t="shared" si="43"/>
        <v>組別錯誤</v>
      </c>
      <c r="U317" t="str">
        <f t="shared" si="44"/>
        <v>組別錯誤</v>
      </c>
      <c r="V317" t="str">
        <f t="shared" si="45"/>
        <v>組別錯誤</v>
      </c>
    </row>
    <row r="318" spans="14:22" ht="21">
      <c r="N318" s="25">
        <f t="shared" si="42"/>
      </c>
      <c r="R318">
        <f t="shared" si="46"/>
        <v>0</v>
      </c>
      <c r="T318" s="57" t="str">
        <f t="shared" si="43"/>
        <v>組別錯誤</v>
      </c>
      <c r="U318" t="str">
        <f t="shared" si="44"/>
        <v>組別錯誤</v>
      </c>
      <c r="V318" t="str">
        <f t="shared" si="45"/>
        <v>組別錯誤</v>
      </c>
    </row>
    <row r="319" spans="14:22" ht="21">
      <c r="N319" s="25">
        <f t="shared" si="42"/>
      </c>
      <c r="R319">
        <f t="shared" si="46"/>
        <v>0</v>
      </c>
      <c r="T319" s="57" t="str">
        <f t="shared" si="43"/>
        <v>組別錯誤</v>
      </c>
      <c r="U319" t="str">
        <f t="shared" si="44"/>
        <v>組別錯誤</v>
      </c>
      <c r="V319" t="str">
        <f t="shared" si="45"/>
        <v>組別錯誤</v>
      </c>
    </row>
    <row r="320" spans="14:22" ht="21">
      <c r="N320" s="25">
        <f t="shared" si="42"/>
      </c>
      <c r="R320">
        <f t="shared" si="46"/>
        <v>0</v>
      </c>
      <c r="T320" s="57" t="str">
        <f t="shared" si="43"/>
        <v>組別錯誤</v>
      </c>
      <c r="U320" t="str">
        <f t="shared" si="44"/>
        <v>組別錯誤</v>
      </c>
      <c r="V320" t="str">
        <f t="shared" si="45"/>
        <v>組別錯誤</v>
      </c>
    </row>
    <row r="321" spans="14:22" ht="21">
      <c r="N321" s="25">
        <f t="shared" si="42"/>
      </c>
      <c r="R321">
        <f t="shared" si="46"/>
        <v>0</v>
      </c>
      <c r="T321" s="57" t="str">
        <f t="shared" si="43"/>
        <v>組別錯誤</v>
      </c>
      <c r="U321" t="str">
        <f t="shared" si="44"/>
        <v>組別錯誤</v>
      </c>
      <c r="V321" t="str">
        <f t="shared" si="45"/>
        <v>組別錯誤</v>
      </c>
    </row>
    <row r="322" spans="14:22" ht="21">
      <c r="N322" s="25">
        <f t="shared" si="42"/>
      </c>
      <c r="R322">
        <f t="shared" si="46"/>
        <v>0</v>
      </c>
      <c r="T322" s="57" t="str">
        <f t="shared" si="43"/>
        <v>組別錯誤</v>
      </c>
      <c r="U322" t="str">
        <f t="shared" si="44"/>
        <v>組別錯誤</v>
      </c>
      <c r="V322" t="str">
        <f t="shared" si="45"/>
        <v>組別錯誤</v>
      </c>
    </row>
    <row r="323" spans="14:22" ht="21">
      <c r="N323" s="25">
        <f t="shared" si="42"/>
      </c>
      <c r="R323">
        <f t="shared" si="46"/>
        <v>0</v>
      </c>
      <c r="T323" s="57" t="str">
        <f t="shared" si="43"/>
        <v>組別錯誤</v>
      </c>
      <c r="U323" t="str">
        <f t="shared" si="44"/>
        <v>組別錯誤</v>
      </c>
      <c r="V323" t="str">
        <f t="shared" si="45"/>
        <v>組別錯誤</v>
      </c>
    </row>
    <row r="324" spans="14:22" ht="21">
      <c r="N324" s="25">
        <f t="shared" si="42"/>
      </c>
      <c r="R324">
        <f t="shared" si="46"/>
        <v>0</v>
      </c>
      <c r="T324" s="57" t="str">
        <f t="shared" si="43"/>
        <v>組別錯誤</v>
      </c>
      <c r="U324" t="str">
        <f t="shared" si="44"/>
        <v>組別錯誤</v>
      </c>
      <c r="V324" t="str">
        <f t="shared" si="45"/>
        <v>組別錯誤</v>
      </c>
    </row>
    <row r="325" spans="14:22" ht="21">
      <c r="N325" s="25">
        <f t="shared" si="42"/>
      </c>
      <c r="R325">
        <f t="shared" si="46"/>
        <v>0</v>
      </c>
      <c r="T325" s="57" t="str">
        <f t="shared" si="43"/>
        <v>組別錯誤</v>
      </c>
      <c r="U325" t="str">
        <f t="shared" si="44"/>
        <v>組別錯誤</v>
      </c>
      <c r="V325" t="str">
        <f t="shared" si="45"/>
        <v>組別錯誤</v>
      </c>
    </row>
    <row r="326" spans="14:22" ht="21">
      <c r="N326" s="25">
        <f t="shared" si="42"/>
      </c>
      <c r="R326">
        <f t="shared" si="46"/>
        <v>0</v>
      </c>
      <c r="T326" s="57" t="str">
        <f t="shared" si="43"/>
        <v>組別錯誤</v>
      </c>
      <c r="U326" t="str">
        <f t="shared" si="44"/>
        <v>組別錯誤</v>
      </c>
      <c r="V326" t="str">
        <f t="shared" si="45"/>
        <v>組別錯誤</v>
      </c>
    </row>
    <row r="327" spans="14:22" ht="21">
      <c r="N327" s="25">
        <f t="shared" si="42"/>
      </c>
      <c r="R327">
        <f t="shared" si="46"/>
        <v>0</v>
      </c>
      <c r="T327" s="57" t="str">
        <f t="shared" si="43"/>
        <v>組別錯誤</v>
      </c>
      <c r="U327" t="str">
        <f t="shared" si="44"/>
        <v>組別錯誤</v>
      </c>
      <c r="V327" t="str">
        <f t="shared" si="45"/>
        <v>組別錯誤</v>
      </c>
    </row>
    <row r="328" spans="14:22" ht="21">
      <c r="N328" s="25">
        <f t="shared" si="42"/>
      </c>
      <c r="R328">
        <f t="shared" si="46"/>
        <v>0</v>
      </c>
      <c r="T328" s="57" t="str">
        <f t="shared" si="43"/>
        <v>組別錯誤</v>
      </c>
      <c r="U328" t="str">
        <f t="shared" si="44"/>
        <v>組別錯誤</v>
      </c>
      <c r="V328" t="str">
        <f t="shared" si="45"/>
        <v>組別錯誤</v>
      </c>
    </row>
    <row r="329" spans="14:22" ht="21">
      <c r="N329" s="25">
        <f t="shared" si="42"/>
      </c>
      <c r="R329">
        <f t="shared" si="46"/>
        <v>0</v>
      </c>
      <c r="T329" s="57" t="str">
        <f t="shared" si="43"/>
        <v>組別錯誤</v>
      </c>
      <c r="U329" t="str">
        <f t="shared" si="44"/>
        <v>組別錯誤</v>
      </c>
      <c r="V329" t="str">
        <f t="shared" si="45"/>
        <v>組別錯誤</v>
      </c>
    </row>
    <row r="330" spans="14:22" ht="21">
      <c r="N330" s="25">
        <f t="shared" si="42"/>
      </c>
      <c r="R330">
        <f t="shared" si="46"/>
        <v>0</v>
      </c>
      <c r="T330" s="57" t="str">
        <f t="shared" si="43"/>
        <v>組別錯誤</v>
      </c>
      <c r="U330" t="str">
        <f t="shared" si="44"/>
        <v>組別錯誤</v>
      </c>
      <c r="V330" t="str">
        <f t="shared" si="45"/>
        <v>組別錯誤</v>
      </c>
    </row>
    <row r="331" spans="14:22" ht="21">
      <c r="N331" s="25">
        <f t="shared" si="42"/>
      </c>
      <c r="R331">
        <f t="shared" si="46"/>
        <v>0</v>
      </c>
      <c r="T331" s="57" t="str">
        <f t="shared" si="43"/>
        <v>組別錯誤</v>
      </c>
      <c r="U331" t="str">
        <f t="shared" si="44"/>
        <v>組別錯誤</v>
      </c>
      <c r="V331" t="str">
        <f t="shared" si="45"/>
        <v>組別錯誤</v>
      </c>
    </row>
    <row r="332" spans="14:22" ht="21">
      <c r="N332" s="25">
        <f t="shared" si="42"/>
      </c>
      <c r="R332">
        <f t="shared" si="46"/>
        <v>0</v>
      </c>
      <c r="T332" s="57" t="str">
        <f t="shared" si="43"/>
        <v>組別錯誤</v>
      </c>
      <c r="U332" t="str">
        <f t="shared" si="44"/>
        <v>組別錯誤</v>
      </c>
      <c r="V332" t="str">
        <f t="shared" si="45"/>
        <v>組別錯誤</v>
      </c>
    </row>
    <row r="333" spans="14:22" ht="21">
      <c r="N333" s="25">
        <f t="shared" si="42"/>
      </c>
      <c r="R333">
        <f t="shared" si="46"/>
        <v>0</v>
      </c>
      <c r="T333" s="57" t="str">
        <f t="shared" si="43"/>
        <v>組別錯誤</v>
      </c>
      <c r="U333" t="str">
        <f t="shared" si="44"/>
        <v>組別錯誤</v>
      </c>
      <c r="V333" t="str">
        <f t="shared" si="45"/>
        <v>組別錯誤</v>
      </c>
    </row>
    <row r="334" spans="14:22" ht="21">
      <c r="N334" s="25">
        <f t="shared" si="42"/>
      </c>
      <c r="R334">
        <f t="shared" si="46"/>
        <v>0</v>
      </c>
      <c r="T334" s="57" t="str">
        <f t="shared" si="43"/>
        <v>組別錯誤</v>
      </c>
      <c r="U334" t="str">
        <f t="shared" si="44"/>
        <v>組別錯誤</v>
      </c>
      <c r="V334" t="str">
        <f t="shared" si="45"/>
        <v>組別錯誤</v>
      </c>
    </row>
    <row r="335" spans="14:22" ht="21">
      <c r="N335" s="25">
        <f t="shared" si="42"/>
      </c>
      <c r="R335">
        <f t="shared" si="46"/>
        <v>0</v>
      </c>
      <c r="T335" s="57" t="str">
        <f t="shared" si="43"/>
        <v>組別錯誤</v>
      </c>
      <c r="U335" t="str">
        <f t="shared" si="44"/>
        <v>組別錯誤</v>
      </c>
      <c r="V335" t="str">
        <f t="shared" si="45"/>
        <v>組別錯誤</v>
      </c>
    </row>
    <row r="336" spans="14:22" ht="21">
      <c r="N336" s="25">
        <f aca="true" t="shared" si="47" ref="N336:N399">IF(G336=0,"",+P336)</f>
      </c>
      <c r="R336">
        <f t="shared" si="46"/>
        <v>0</v>
      </c>
      <c r="T336" s="57" t="str">
        <f aca="true" t="shared" si="48" ref="T336:T399">IF(Q336=3,500,IF(Q336=2,400,IF(Q336=1,300,"組別錯誤")))</f>
        <v>組別錯誤</v>
      </c>
      <c r="U336" t="str">
        <f aca="true" t="shared" si="49" ref="U336:U399">IF(R336=3,400,IF(R336=2,400,IF(R336=1,300,"組別錯誤")))</f>
        <v>組別錯誤</v>
      </c>
      <c r="V336" t="str">
        <f aca="true" t="shared" si="50" ref="V336:V399">IF(S336=3,400,IF(S336=2,400,IF(S336=1,300,"組別錯誤")))</f>
        <v>組別錯誤</v>
      </c>
    </row>
    <row r="337" spans="14:22" ht="21">
      <c r="N337" s="25">
        <f t="shared" si="47"/>
      </c>
      <c r="R337">
        <f t="shared" si="46"/>
        <v>0</v>
      </c>
      <c r="T337" s="57" t="str">
        <f t="shared" si="48"/>
        <v>組別錯誤</v>
      </c>
      <c r="U337" t="str">
        <f t="shared" si="49"/>
        <v>組別錯誤</v>
      </c>
      <c r="V337" t="str">
        <f t="shared" si="50"/>
        <v>組別錯誤</v>
      </c>
    </row>
    <row r="338" spans="14:22" ht="21">
      <c r="N338" s="25">
        <f t="shared" si="47"/>
      </c>
      <c r="R338">
        <f t="shared" si="46"/>
        <v>0</v>
      </c>
      <c r="T338" s="57" t="str">
        <f t="shared" si="48"/>
        <v>組別錯誤</v>
      </c>
      <c r="U338" t="str">
        <f t="shared" si="49"/>
        <v>組別錯誤</v>
      </c>
      <c r="V338" t="str">
        <f t="shared" si="50"/>
        <v>組別錯誤</v>
      </c>
    </row>
    <row r="339" spans="14:22" ht="21">
      <c r="N339" s="25">
        <f t="shared" si="47"/>
      </c>
      <c r="R339">
        <f t="shared" si="46"/>
        <v>0</v>
      </c>
      <c r="T339" s="57" t="str">
        <f t="shared" si="48"/>
        <v>組別錯誤</v>
      </c>
      <c r="U339" t="str">
        <f t="shared" si="49"/>
        <v>組別錯誤</v>
      </c>
      <c r="V339" t="str">
        <f t="shared" si="50"/>
        <v>組別錯誤</v>
      </c>
    </row>
    <row r="340" spans="14:22" ht="21">
      <c r="N340" s="25">
        <f t="shared" si="47"/>
      </c>
      <c r="R340">
        <f t="shared" si="46"/>
        <v>0</v>
      </c>
      <c r="T340" s="57" t="str">
        <f t="shared" si="48"/>
        <v>組別錯誤</v>
      </c>
      <c r="U340" t="str">
        <f t="shared" si="49"/>
        <v>組別錯誤</v>
      </c>
      <c r="V340" t="str">
        <f t="shared" si="50"/>
        <v>組別錯誤</v>
      </c>
    </row>
    <row r="341" spans="14:22" ht="21">
      <c r="N341" s="25">
        <f t="shared" si="47"/>
      </c>
      <c r="R341">
        <f t="shared" si="46"/>
        <v>0</v>
      </c>
      <c r="T341" s="57" t="str">
        <f t="shared" si="48"/>
        <v>組別錯誤</v>
      </c>
      <c r="U341" t="str">
        <f t="shared" si="49"/>
        <v>組別錯誤</v>
      </c>
      <c r="V341" t="str">
        <f t="shared" si="50"/>
        <v>組別錯誤</v>
      </c>
    </row>
    <row r="342" spans="14:22" ht="21">
      <c r="N342" s="25">
        <f t="shared" si="47"/>
      </c>
      <c r="R342">
        <f t="shared" si="46"/>
        <v>0</v>
      </c>
      <c r="T342" s="57" t="str">
        <f t="shared" si="48"/>
        <v>組別錯誤</v>
      </c>
      <c r="U342" t="str">
        <f t="shared" si="49"/>
        <v>組別錯誤</v>
      </c>
      <c r="V342" t="str">
        <f t="shared" si="50"/>
        <v>組別錯誤</v>
      </c>
    </row>
    <row r="343" spans="14:22" ht="21">
      <c r="N343" s="25">
        <f t="shared" si="47"/>
      </c>
      <c r="R343">
        <f t="shared" si="46"/>
        <v>0</v>
      </c>
      <c r="T343" s="57" t="str">
        <f t="shared" si="48"/>
        <v>組別錯誤</v>
      </c>
      <c r="U343" t="str">
        <f t="shared" si="49"/>
        <v>組別錯誤</v>
      </c>
      <c r="V343" t="str">
        <f t="shared" si="50"/>
        <v>組別錯誤</v>
      </c>
    </row>
    <row r="344" spans="14:22" ht="21">
      <c r="N344" s="25">
        <f t="shared" si="47"/>
      </c>
      <c r="R344">
        <f t="shared" si="46"/>
        <v>0</v>
      </c>
      <c r="T344" s="57" t="str">
        <f t="shared" si="48"/>
        <v>組別錯誤</v>
      </c>
      <c r="U344" t="str">
        <f t="shared" si="49"/>
        <v>組別錯誤</v>
      </c>
      <c r="V344" t="str">
        <f t="shared" si="50"/>
        <v>組別錯誤</v>
      </c>
    </row>
    <row r="345" spans="14:22" ht="21">
      <c r="N345" s="25">
        <f t="shared" si="47"/>
      </c>
      <c r="R345">
        <f t="shared" si="46"/>
        <v>0</v>
      </c>
      <c r="T345" s="57" t="str">
        <f t="shared" si="48"/>
        <v>組別錯誤</v>
      </c>
      <c r="U345" t="str">
        <f t="shared" si="49"/>
        <v>組別錯誤</v>
      </c>
      <c r="V345" t="str">
        <f t="shared" si="50"/>
        <v>組別錯誤</v>
      </c>
    </row>
    <row r="346" spans="14:22" ht="21">
      <c r="N346" s="25">
        <f t="shared" si="47"/>
      </c>
      <c r="R346">
        <f t="shared" si="46"/>
        <v>0</v>
      </c>
      <c r="T346" s="57" t="str">
        <f t="shared" si="48"/>
        <v>組別錯誤</v>
      </c>
      <c r="U346" t="str">
        <f t="shared" si="49"/>
        <v>組別錯誤</v>
      </c>
      <c r="V346" t="str">
        <f t="shared" si="50"/>
        <v>組別錯誤</v>
      </c>
    </row>
    <row r="347" spans="14:22" ht="21">
      <c r="N347" s="25">
        <f t="shared" si="47"/>
      </c>
      <c r="R347">
        <f t="shared" si="46"/>
        <v>0</v>
      </c>
      <c r="T347" s="57" t="str">
        <f t="shared" si="48"/>
        <v>組別錯誤</v>
      </c>
      <c r="U347" t="str">
        <f t="shared" si="49"/>
        <v>組別錯誤</v>
      </c>
      <c r="V347" t="str">
        <f t="shared" si="50"/>
        <v>組別錯誤</v>
      </c>
    </row>
    <row r="348" spans="14:22" ht="21">
      <c r="N348" s="25">
        <f t="shared" si="47"/>
      </c>
      <c r="R348">
        <f t="shared" si="46"/>
        <v>0</v>
      </c>
      <c r="T348" s="57" t="str">
        <f t="shared" si="48"/>
        <v>組別錯誤</v>
      </c>
      <c r="U348" t="str">
        <f t="shared" si="49"/>
        <v>組別錯誤</v>
      </c>
      <c r="V348" t="str">
        <f t="shared" si="50"/>
        <v>組別錯誤</v>
      </c>
    </row>
    <row r="349" spans="14:22" ht="21">
      <c r="N349" s="25">
        <f t="shared" si="47"/>
      </c>
      <c r="R349">
        <f t="shared" si="46"/>
        <v>0</v>
      </c>
      <c r="T349" s="57" t="str">
        <f t="shared" si="48"/>
        <v>組別錯誤</v>
      </c>
      <c r="U349" t="str">
        <f t="shared" si="49"/>
        <v>組別錯誤</v>
      </c>
      <c r="V349" t="str">
        <f t="shared" si="50"/>
        <v>組別錯誤</v>
      </c>
    </row>
    <row r="350" spans="14:22" ht="21">
      <c r="N350" s="25">
        <f t="shared" si="47"/>
      </c>
      <c r="R350">
        <f t="shared" si="46"/>
        <v>0</v>
      </c>
      <c r="T350" s="57" t="str">
        <f t="shared" si="48"/>
        <v>組別錯誤</v>
      </c>
      <c r="U350" t="str">
        <f t="shared" si="49"/>
        <v>組別錯誤</v>
      </c>
      <c r="V350" t="str">
        <f t="shared" si="50"/>
        <v>組別錯誤</v>
      </c>
    </row>
    <row r="351" spans="14:22" ht="21">
      <c r="N351" s="25">
        <f t="shared" si="47"/>
      </c>
      <c r="R351">
        <f aca="true" t="shared" si="51" ref="R351:R414">IF(SUM(L351+M351)=0,+I351+J351+K351,0)</f>
        <v>0</v>
      </c>
      <c r="T351" s="57" t="str">
        <f t="shared" si="48"/>
        <v>組別錯誤</v>
      </c>
      <c r="U351" t="str">
        <f t="shared" si="49"/>
        <v>組別錯誤</v>
      </c>
      <c r="V351" t="str">
        <f t="shared" si="50"/>
        <v>組別錯誤</v>
      </c>
    </row>
    <row r="352" spans="14:22" ht="21">
      <c r="N352" s="25">
        <f t="shared" si="47"/>
      </c>
      <c r="R352">
        <f t="shared" si="51"/>
        <v>0</v>
      </c>
      <c r="T352" s="57" t="str">
        <f t="shared" si="48"/>
        <v>組別錯誤</v>
      </c>
      <c r="U352" t="str">
        <f t="shared" si="49"/>
        <v>組別錯誤</v>
      </c>
      <c r="V352" t="str">
        <f t="shared" si="50"/>
        <v>組別錯誤</v>
      </c>
    </row>
    <row r="353" spans="14:22" ht="21">
      <c r="N353" s="25">
        <f t="shared" si="47"/>
      </c>
      <c r="R353">
        <f t="shared" si="51"/>
        <v>0</v>
      </c>
      <c r="T353" s="57" t="str">
        <f t="shared" si="48"/>
        <v>組別錯誤</v>
      </c>
      <c r="U353" t="str">
        <f t="shared" si="49"/>
        <v>組別錯誤</v>
      </c>
      <c r="V353" t="str">
        <f t="shared" si="50"/>
        <v>組別錯誤</v>
      </c>
    </row>
    <row r="354" spans="14:22" ht="21">
      <c r="N354" s="25">
        <f t="shared" si="47"/>
      </c>
      <c r="R354">
        <f t="shared" si="51"/>
        <v>0</v>
      </c>
      <c r="T354" s="57" t="str">
        <f t="shared" si="48"/>
        <v>組別錯誤</v>
      </c>
      <c r="U354" t="str">
        <f t="shared" si="49"/>
        <v>組別錯誤</v>
      </c>
      <c r="V354" t="str">
        <f t="shared" si="50"/>
        <v>組別錯誤</v>
      </c>
    </row>
    <row r="355" spans="14:22" ht="21">
      <c r="N355" s="25">
        <f t="shared" si="47"/>
      </c>
      <c r="R355">
        <f t="shared" si="51"/>
        <v>0</v>
      </c>
      <c r="T355" s="57" t="str">
        <f t="shared" si="48"/>
        <v>組別錯誤</v>
      </c>
      <c r="U355" t="str">
        <f t="shared" si="49"/>
        <v>組別錯誤</v>
      </c>
      <c r="V355" t="str">
        <f t="shared" si="50"/>
        <v>組別錯誤</v>
      </c>
    </row>
    <row r="356" spans="14:22" ht="21">
      <c r="N356" s="25">
        <f t="shared" si="47"/>
      </c>
      <c r="R356">
        <f t="shared" si="51"/>
        <v>0</v>
      </c>
      <c r="T356" s="57" t="str">
        <f t="shared" si="48"/>
        <v>組別錯誤</v>
      </c>
      <c r="U356" t="str">
        <f t="shared" si="49"/>
        <v>組別錯誤</v>
      </c>
      <c r="V356" t="str">
        <f t="shared" si="50"/>
        <v>組別錯誤</v>
      </c>
    </row>
    <row r="357" spans="14:22" ht="21">
      <c r="N357" s="25">
        <f t="shared" si="47"/>
      </c>
      <c r="R357">
        <f t="shared" si="51"/>
        <v>0</v>
      </c>
      <c r="T357" s="57" t="str">
        <f t="shared" si="48"/>
        <v>組別錯誤</v>
      </c>
      <c r="U357" t="str">
        <f t="shared" si="49"/>
        <v>組別錯誤</v>
      </c>
      <c r="V357" t="str">
        <f t="shared" si="50"/>
        <v>組別錯誤</v>
      </c>
    </row>
    <row r="358" spans="14:22" ht="21">
      <c r="N358" s="25">
        <f t="shared" si="47"/>
      </c>
      <c r="R358">
        <f t="shared" si="51"/>
        <v>0</v>
      </c>
      <c r="T358" s="57" t="str">
        <f t="shared" si="48"/>
        <v>組別錯誤</v>
      </c>
      <c r="U358" t="str">
        <f t="shared" si="49"/>
        <v>組別錯誤</v>
      </c>
      <c r="V358" t="str">
        <f t="shared" si="50"/>
        <v>組別錯誤</v>
      </c>
    </row>
    <row r="359" spans="14:22" ht="21">
      <c r="N359" s="25">
        <f t="shared" si="47"/>
      </c>
      <c r="R359">
        <f t="shared" si="51"/>
        <v>0</v>
      </c>
      <c r="T359" s="57" t="str">
        <f t="shared" si="48"/>
        <v>組別錯誤</v>
      </c>
      <c r="U359" t="str">
        <f t="shared" si="49"/>
        <v>組別錯誤</v>
      </c>
      <c r="V359" t="str">
        <f t="shared" si="50"/>
        <v>組別錯誤</v>
      </c>
    </row>
    <row r="360" spans="14:22" ht="21">
      <c r="N360" s="25">
        <f t="shared" si="47"/>
      </c>
      <c r="R360">
        <f t="shared" si="51"/>
        <v>0</v>
      </c>
      <c r="T360" s="57" t="str">
        <f t="shared" si="48"/>
        <v>組別錯誤</v>
      </c>
      <c r="U360" t="str">
        <f t="shared" si="49"/>
        <v>組別錯誤</v>
      </c>
      <c r="V360" t="str">
        <f t="shared" si="50"/>
        <v>組別錯誤</v>
      </c>
    </row>
    <row r="361" spans="14:22" ht="21">
      <c r="N361" s="25">
        <f t="shared" si="47"/>
      </c>
      <c r="R361">
        <f t="shared" si="51"/>
        <v>0</v>
      </c>
      <c r="T361" s="57" t="str">
        <f t="shared" si="48"/>
        <v>組別錯誤</v>
      </c>
      <c r="U361" t="str">
        <f t="shared" si="49"/>
        <v>組別錯誤</v>
      </c>
      <c r="V361" t="str">
        <f t="shared" si="50"/>
        <v>組別錯誤</v>
      </c>
    </row>
    <row r="362" spans="14:22" ht="21">
      <c r="N362" s="25">
        <f t="shared" si="47"/>
      </c>
      <c r="R362">
        <f t="shared" si="51"/>
        <v>0</v>
      </c>
      <c r="T362" s="57" t="str">
        <f t="shared" si="48"/>
        <v>組別錯誤</v>
      </c>
      <c r="U362" t="str">
        <f t="shared" si="49"/>
        <v>組別錯誤</v>
      </c>
      <c r="V362" t="str">
        <f t="shared" si="50"/>
        <v>組別錯誤</v>
      </c>
    </row>
    <row r="363" spans="14:22" ht="21">
      <c r="N363" s="25">
        <f t="shared" si="47"/>
      </c>
      <c r="R363">
        <f t="shared" si="51"/>
        <v>0</v>
      </c>
      <c r="T363" s="57" t="str">
        <f t="shared" si="48"/>
        <v>組別錯誤</v>
      </c>
      <c r="U363" t="str">
        <f t="shared" si="49"/>
        <v>組別錯誤</v>
      </c>
      <c r="V363" t="str">
        <f t="shared" si="50"/>
        <v>組別錯誤</v>
      </c>
    </row>
    <row r="364" spans="14:22" ht="21">
      <c r="N364" s="25">
        <f t="shared" si="47"/>
      </c>
      <c r="R364">
        <f t="shared" si="51"/>
        <v>0</v>
      </c>
      <c r="T364" s="57" t="str">
        <f t="shared" si="48"/>
        <v>組別錯誤</v>
      </c>
      <c r="U364" t="str">
        <f t="shared" si="49"/>
        <v>組別錯誤</v>
      </c>
      <c r="V364" t="str">
        <f t="shared" si="50"/>
        <v>組別錯誤</v>
      </c>
    </row>
    <row r="365" spans="14:22" ht="21">
      <c r="N365" s="25">
        <f t="shared" si="47"/>
      </c>
      <c r="R365">
        <f t="shared" si="51"/>
        <v>0</v>
      </c>
      <c r="T365" s="57" t="str">
        <f t="shared" si="48"/>
        <v>組別錯誤</v>
      </c>
      <c r="U365" t="str">
        <f t="shared" si="49"/>
        <v>組別錯誤</v>
      </c>
      <c r="V365" t="str">
        <f t="shared" si="50"/>
        <v>組別錯誤</v>
      </c>
    </row>
    <row r="366" spans="14:22" ht="21">
      <c r="N366" s="25">
        <f t="shared" si="47"/>
      </c>
      <c r="R366">
        <f t="shared" si="51"/>
        <v>0</v>
      </c>
      <c r="T366" s="57" t="str">
        <f t="shared" si="48"/>
        <v>組別錯誤</v>
      </c>
      <c r="U366" t="str">
        <f t="shared" si="49"/>
        <v>組別錯誤</v>
      </c>
      <c r="V366" t="str">
        <f t="shared" si="50"/>
        <v>組別錯誤</v>
      </c>
    </row>
    <row r="367" spans="14:22" ht="21">
      <c r="N367" s="25">
        <f t="shared" si="47"/>
      </c>
      <c r="R367">
        <f t="shared" si="51"/>
        <v>0</v>
      </c>
      <c r="T367" s="57" t="str">
        <f t="shared" si="48"/>
        <v>組別錯誤</v>
      </c>
      <c r="U367" t="str">
        <f t="shared" si="49"/>
        <v>組別錯誤</v>
      </c>
      <c r="V367" t="str">
        <f t="shared" si="50"/>
        <v>組別錯誤</v>
      </c>
    </row>
    <row r="368" spans="14:22" ht="21">
      <c r="N368" s="25">
        <f t="shared" si="47"/>
      </c>
      <c r="R368">
        <f t="shared" si="51"/>
        <v>0</v>
      </c>
      <c r="T368" s="57" t="str">
        <f t="shared" si="48"/>
        <v>組別錯誤</v>
      </c>
      <c r="U368" t="str">
        <f t="shared" si="49"/>
        <v>組別錯誤</v>
      </c>
      <c r="V368" t="str">
        <f t="shared" si="50"/>
        <v>組別錯誤</v>
      </c>
    </row>
    <row r="369" spans="14:22" ht="21">
      <c r="N369" s="25">
        <f t="shared" si="47"/>
      </c>
      <c r="R369">
        <f t="shared" si="51"/>
        <v>0</v>
      </c>
      <c r="T369" s="57" t="str">
        <f t="shared" si="48"/>
        <v>組別錯誤</v>
      </c>
      <c r="U369" t="str">
        <f t="shared" si="49"/>
        <v>組別錯誤</v>
      </c>
      <c r="V369" t="str">
        <f t="shared" si="50"/>
        <v>組別錯誤</v>
      </c>
    </row>
    <row r="370" spans="14:22" ht="21">
      <c r="N370" s="25">
        <f t="shared" si="47"/>
      </c>
      <c r="R370">
        <f t="shared" si="51"/>
        <v>0</v>
      </c>
      <c r="T370" s="57" t="str">
        <f t="shared" si="48"/>
        <v>組別錯誤</v>
      </c>
      <c r="U370" t="str">
        <f t="shared" si="49"/>
        <v>組別錯誤</v>
      </c>
      <c r="V370" t="str">
        <f t="shared" si="50"/>
        <v>組別錯誤</v>
      </c>
    </row>
    <row r="371" spans="14:22" ht="21">
      <c r="N371" s="25">
        <f t="shared" si="47"/>
      </c>
      <c r="R371">
        <f t="shared" si="51"/>
        <v>0</v>
      </c>
      <c r="T371" s="57" t="str">
        <f t="shared" si="48"/>
        <v>組別錯誤</v>
      </c>
      <c r="U371" t="str">
        <f t="shared" si="49"/>
        <v>組別錯誤</v>
      </c>
      <c r="V371" t="str">
        <f t="shared" si="50"/>
        <v>組別錯誤</v>
      </c>
    </row>
    <row r="372" spans="14:22" ht="21">
      <c r="N372" s="25">
        <f t="shared" si="47"/>
      </c>
      <c r="R372">
        <f t="shared" si="51"/>
        <v>0</v>
      </c>
      <c r="T372" s="57" t="str">
        <f t="shared" si="48"/>
        <v>組別錯誤</v>
      </c>
      <c r="U372" t="str">
        <f t="shared" si="49"/>
        <v>組別錯誤</v>
      </c>
      <c r="V372" t="str">
        <f t="shared" si="50"/>
        <v>組別錯誤</v>
      </c>
    </row>
    <row r="373" spans="14:22" ht="21">
      <c r="N373" s="25">
        <f t="shared" si="47"/>
      </c>
      <c r="R373">
        <f t="shared" si="51"/>
        <v>0</v>
      </c>
      <c r="T373" s="57" t="str">
        <f t="shared" si="48"/>
        <v>組別錯誤</v>
      </c>
      <c r="U373" t="str">
        <f t="shared" si="49"/>
        <v>組別錯誤</v>
      </c>
      <c r="V373" t="str">
        <f t="shared" si="50"/>
        <v>組別錯誤</v>
      </c>
    </row>
    <row r="374" spans="14:22" ht="21">
      <c r="N374" s="25">
        <f t="shared" si="47"/>
      </c>
      <c r="R374">
        <f t="shared" si="51"/>
        <v>0</v>
      </c>
      <c r="T374" s="57" t="str">
        <f t="shared" si="48"/>
        <v>組別錯誤</v>
      </c>
      <c r="U374" t="str">
        <f t="shared" si="49"/>
        <v>組別錯誤</v>
      </c>
      <c r="V374" t="str">
        <f t="shared" si="50"/>
        <v>組別錯誤</v>
      </c>
    </row>
    <row r="375" spans="14:22" ht="21">
      <c r="N375" s="25">
        <f t="shared" si="47"/>
      </c>
      <c r="R375">
        <f t="shared" si="51"/>
        <v>0</v>
      </c>
      <c r="T375" s="57" t="str">
        <f t="shared" si="48"/>
        <v>組別錯誤</v>
      </c>
      <c r="U375" t="str">
        <f t="shared" si="49"/>
        <v>組別錯誤</v>
      </c>
      <c r="V375" t="str">
        <f t="shared" si="50"/>
        <v>組別錯誤</v>
      </c>
    </row>
    <row r="376" spans="14:22" ht="21">
      <c r="N376" s="25">
        <f t="shared" si="47"/>
      </c>
      <c r="R376">
        <f t="shared" si="51"/>
        <v>0</v>
      </c>
      <c r="T376" s="57" t="str">
        <f t="shared" si="48"/>
        <v>組別錯誤</v>
      </c>
      <c r="U376" t="str">
        <f t="shared" si="49"/>
        <v>組別錯誤</v>
      </c>
      <c r="V376" t="str">
        <f t="shared" si="50"/>
        <v>組別錯誤</v>
      </c>
    </row>
    <row r="377" spans="14:22" ht="21">
      <c r="N377" s="25">
        <f t="shared" si="47"/>
      </c>
      <c r="R377">
        <f t="shared" si="51"/>
        <v>0</v>
      </c>
      <c r="T377" s="57" t="str">
        <f t="shared" si="48"/>
        <v>組別錯誤</v>
      </c>
      <c r="U377" t="str">
        <f t="shared" si="49"/>
        <v>組別錯誤</v>
      </c>
      <c r="V377" t="str">
        <f t="shared" si="50"/>
        <v>組別錯誤</v>
      </c>
    </row>
    <row r="378" spans="14:22" ht="21">
      <c r="N378" s="25">
        <f t="shared" si="47"/>
      </c>
      <c r="R378">
        <f t="shared" si="51"/>
        <v>0</v>
      </c>
      <c r="T378" s="57" t="str">
        <f t="shared" si="48"/>
        <v>組別錯誤</v>
      </c>
      <c r="U378" t="str">
        <f t="shared" si="49"/>
        <v>組別錯誤</v>
      </c>
      <c r="V378" t="str">
        <f t="shared" si="50"/>
        <v>組別錯誤</v>
      </c>
    </row>
    <row r="379" spans="14:22" ht="21">
      <c r="N379" s="25">
        <f t="shared" si="47"/>
      </c>
      <c r="R379">
        <f t="shared" si="51"/>
        <v>0</v>
      </c>
      <c r="T379" s="57" t="str">
        <f t="shared" si="48"/>
        <v>組別錯誤</v>
      </c>
      <c r="U379" t="str">
        <f t="shared" si="49"/>
        <v>組別錯誤</v>
      </c>
      <c r="V379" t="str">
        <f t="shared" si="50"/>
        <v>組別錯誤</v>
      </c>
    </row>
    <row r="380" spans="14:22" ht="21">
      <c r="N380" s="25">
        <f t="shared" si="47"/>
      </c>
      <c r="R380">
        <f t="shared" si="51"/>
        <v>0</v>
      </c>
      <c r="T380" s="57" t="str">
        <f t="shared" si="48"/>
        <v>組別錯誤</v>
      </c>
      <c r="U380" t="str">
        <f t="shared" si="49"/>
        <v>組別錯誤</v>
      </c>
      <c r="V380" t="str">
        <f t="shared" si="50"/>
        <v>組別錯誤</v>
      </c>
    </row>
    <row r="381" spans="14:22" ht="21">
      <c r="N381" s="25">
        <f t="shared" si="47"/>
      </c>
      <c r="R381">
        <f t="shared" si="51"/>
        <v>0</v>
      </c>
      <c r="T381" s="57" t="str">
        <f t="shared" si="48"/>
        <v>組別錯誤</v>
      </c>
      <c r="U381" t="str">
        <f t="shared" si="49"/>
        <v>組別錯誤</v>
      </c>
      <c r="V381" t="str">
        <f t="shared" si="50"/>
        <v>組別錯誤</v>
      </c>
    </row>
    <row r="382" spans="14:22" ht="21">
      <c r="N382" s="25">
        <f t="shared" si="47"/>
      </c>
      <c r="R382">
        <f t="shared" si="51"/>
        <v>0</v>
      </c>
      <c r="T382" s="57" t="str">
        <f t="shared" si="48"/>
        <v>組別錯誤</v>
      </c>
      <c r="U382" t="str">
        <f t="shared" si="49"/>
        <v>組別錯誤</v>
      </c>
      <c r="V382" t="str">
        <f t="shared" si="50"/>
        <v>組別錯誤</v>
      </c>
    </row>
    <row r="383" spans="14:22" ht="21">
      <c r="N383" s="25">
        <f t="shared" si="47"/>
      </c>
      <c r="R383">
        <f t="shared" si="51"/>
        <v>0</v>
      </c>
      <c r="T383" s="57" t="str">
        <f t="shared" si="48"/>
        <v>組別錯誤</v>
      </c>
      <c r="U383" t="str">
        <f t="shared" si="49"/>
        <v>組別錯誤</v>
      </c>
      <c r="V383" t="str">
        <f t="shared" si="50"/>
        <v>組別錯誤</v>
      </c>
    </row>
    <row r="384" spans="14:22" ht="21">
      <c r="N384" s="25">
        <f t="shared" si="47"/>
      </c>
      <c r="R384">
        <f t="shared" si="51"/>
        <v>0</v>
      </c>
      <c r="T384" s="57" t="str">
        <f t="shared" si="48"/>
        <v>組別錯誤</v>
      </c>
      <c r="U384" t="str">
        <f t="shared" si="49"/>
        <v>組別錯誤</v>
      </c>
      <c r="V384" t="str">
        <f t="shared" si="50"/>
        <v>組別錯誤</v>
      </c>
    </row>
    <row r="385" spans="14:22" ht="21">
      <c r="N385" s="25">
        <f t="shared" si="47"/>
      </c>
      <c r="R385">
        <f t="shared" si="51"/>
        <v>0</v>
      </c>
      <c r="T385" s="57" t="str">
        <f t="shared" si="48"/>
        <v>組別錯誤</v>
      </c>
      <c r="U385" t="str">
        <f t="shared" si="49"/>
        <v>組別錯誤</v>
      </c>
      <c r="V385" t="str">
        <f t="shared" si="50"/>
        <v>組別錯誤</v>
      </c>
    </row>
    <row r="386" spans="14:22" ht="21">
      <c r="N386" s="25">
        <f t="shared" si="47"/>
      </c>
      <c r="R386">
        <f t="shared" si="51"/>
        <v>0</v>
      </c>
      <c r="T386" s="57" t="str">
        <f t="shared" si="48"/>
        <v>組別錯誤</v>
      </c>
      <c r="U386" t="str">
        <f t="shared" si="49"/>
        <v>組別錯誤</v>
      </c>
      <c r="V386" t="str">
        <f t="shared" si="50"/>
        <v>組別錯誤</v>
      </c>
    </row>
    <row r="387" spans="14:22" ht="21">
      <c r="N387" s="25">
        <f t="shared" si="47"/>
      </c>
      <c r="R387">
        <f t="shared" si="51"/>
        <v>0</v>
      </c>
      <c r="T387" s="57" t="str">
        <f t="shared" si="48"/>
        <v>組別錯誤</v>
      </c>
      <c r="U387" t="str">
        <f t="shared" si="49"/>
        <v>組別錯誤</v>
      </c>
      <c r="V387" t="str">
        <f t="shared" si="50"/>
        <v>組別錯誤</v>
      </c>
    </row>
    <row r="388" spans="14:22" ht="21">
      <c r="N388" s="25">
        <f t="shared" si="47"/>
      </c>
      <c r="R388">
        <f t="shared" si="51"/>
        <v>0</v>
      </c>
      <c r="T388" s="57" t="str">
        <f t="shared" si="48"/>
        <v>組別錯誤</v>
      </c>
      <c r="U388" t="str">
        <f t="shared" si="49"/>
        <v>組別錯誤</v>
      </c>
      <c r="V388" t="str">
        <f t="shared" si="50"/>
        <v>組別錯誤</v>
      </c>
    </row>
    <row r="389" spans="14:22" ht="21">
      <c r="N389" s="25">
        <f t="shared" si="47"/>
      </c>
      <c r="R389">
        <f t="shared" si="51"/>
        <v>0</v>
      </c>
      <c r="T389" s="57" t="str">
        <f t="shared" si="48"/>
        <v>組別錯誤</v>
      </c>
      <c r="U389" t="str">
        <f t="shared" si="49"/>
        <v>組別錯誤</v>
      </c>
      <c r="V389" t="str">
        <f t="shared" si="50"/>
        <v>組別錯誤</v>
      </c>
    </row>
    <row r="390" spans="14:22" ht="21">
      <c r="N390" s="25">
        <f t="shared" si="47"/>
      </c>
      <c r="R390">
        <f t="shared" si="51"/>
        <v>0</v>
      </c>
      <c r="T390" s="57" t="str">
        <f t="shared" si="48"/>
        <v>組別錯誤</v>
      </c>
      <c r="U390" t="str">
        <f t="shared" si="49"/>
        <v>組別錯誤</v>
      </c>
      <c r="V390" t="str">
        <f t="shared" si="50"/>
        <v>組別錯誤</v>
      </c>
    </row>
    <row r="391" spans="14:22" ht="21">
      <c r="N391" s="25">
        <f t="shared" si="47"/>
      </c>
      <c r="R391">
        <f t="shared" si="51"/>
        <v>0</v>
      </c>
      <c r="T391" s="57" t="str">
        <f t="shared" si="48"/>
        <v>組別錯誤</v>
      </c>
      <c r="U391" t="str">
        <f t="shared" si="49"/>
        <v>組別錯誤</v>
      </c>
      <c r="V391" t="str">
        <f t="shared" si="50"/>
        <v>組別錯誤</v>
      </c>
    </row>
    <row r="392" spans="14:22" ht="21">
      <c r="N392" s="25">
        <f t="shared" si="47"/>
      </c>
      <c r="R392">
        <f t="shared" si="51"/>
        <v>0</v>
      </c>
      <c r="T392" s="57" t="str">
        <f t="shared" si="48"/>
        <v>組別錯誤</v>
      </c>
      <c r="U392" t="str">
        <f t="shared" si="49"/>
        <v>組別錯誤</v>
      </c>
      <c r="V392" t="str">
        <f t="shared" si="50"/>
        <v>組別錯誤</v>
      </c>
    </row>
    <row r="393" spans="14:22" ht="21">
      <c r="N393" s="25">
        <f t="shared" si="47"/>
      </c>
      <c r="R393">
        <f t="shared" si="51"/>
        <v>0</v>
      </c>
      <c r="T393" s="57" t="str">
        <f t="shared" si="48"/>
        <v>組別錯誤</v>
      </c>
      <c r="U393" t="str">
        <f t="shared" si="49"/>
        <v>組別錯誤</v>
      </c>
      <c r="V393" t="str">
        <f t="shared" si="50"/>
        <v>組別錯誤</v>
      </c>
    </row>
    <row r="394" spans="14:22" ht="21">
      <c r="N394" s="25">
        <f t="shared" si="47"/>
      </c>
      <c r="R394">
        <f t="shared" si="51"/>
        <v>0</v>
      </c>
      <c r="T394" s="57" t="str">
        <f t="shared" si="48"/>
        <v>組別錯誤</v>
      </c>
      <c r="U394" t="str">
        <f t="shared" si="49"/>
        <v>組別錯誤</v>
      </c>
      <c r="V394" t="str">
        <f t="shared" si="50"/>
        <v>組別錯誤</v>
      </c>
    </row>
    <row r="395" spans="14:22" ht="21">
      <c r="N395" s="25">
        <f t="shared" si="47"/>
      </c>
      <c r="R395">
        <f t="shared" si="51"/>
        <v>0</v>
      </c>
      <c r="T395" s="57" t="str">
        <f t="shared" si="48"/>
        <v>組別錯誤</v>
      </c>
      <c r="U395" t="str">
        <f t="shared" si="49"/>
        <v>組別錯誤</v>
      </c>
      <c r="V395" t="str">
        <f t="shared" si="50"/>
        <v>組別錯誤</v>
      </c>
    </row>
    <row r="396" spans="14:22" ht="21">
      <c r="N396" s="25">
        <f t="shared" si="47"/>
      </c>
      <c r="R396">
        <f t="shared" si="51"/>
        <v>0</v>
      </c>
      <c r="T396" s="57" t="str">
        <f t="shared" si="48"/>
        <v>組別錯誤</v>
      </c>
      <c r="U396" t="str">
        <f t="shared" si="49"/>
        <v>組別錯誤</v>
      </c>
      <c r="V396" t="str">
        <f t="shared" si="50"/>
        <v>組別錯誤</v>
      </c>
    </row>
    <row r="397" spans="14:22" ht="21">
      <c r="N397" s="25">
        <f t="shared" si="47"/>
      </c>
      <c r="R397">
        <f t="shared" si="51"/>
        <v>0</v>
      </c>
      <c r="T397" s="57" t="str">
        <f t="shared" si="48"/>
        <v>組別錯誤</v>
      </c>
      <c r="U397" t="str">
        <f t="shared" si="49"/>
        <v>組別錯誤</v>
      </c>
      <c r="V397" t="str">
        <f t="shared" si="50"/>
        <v>組別錯誤</v>
      </c>
    </row>
    <row r="398" spans="14:22" ht="21">
      <c r="N398" s="25">
        <f t="shared" si="47"/>
      </c>
      <c r="R398">
        <f t="shared" si="51"/>
        <v>0</v>
      </c>
      <c r="T398" s="57" t="str">
        <f t="shared" si="48"/>
        <v>組別錯誤</v>
      </c>
      <c r="U398" t="str">
        <f t="shared" si="49"/>
        <v>組別錯誤</v>
      </c>
      <c r="V398" t="str">
        <f t="shared" si="50"/>
        <v>組別錯誤</v>
      </c>
    </row>
    <row r="399" spans="14:22" ht="21">
      <c r="N399" s="25">
        <f t="shared" si="47"/>
      </c>
      <c r="R399">
        <f t="shared" si="51"/>
        <v>0</v>
      </c>
      <c r="T399" s="57" t="str">
        <f t="shared" si="48"/>
        <v>組別錯誤</v>
      </c>
      <c r="U399" t="str">
        <f t="shared" si="49"/>
        <v>組別錯誤</v>
      </c>
      <c r="V399" t="str">
        <f t="shared" si="50"/>
        <v>組別錯誤</v>
      </c>
    </row>
    <row r="400" spans="14:22" ht="21">
      <c r="N400" s="25">
        <f aca="true" t="shared" si="52" ref="N400:N463">IF(G400=0,"",+P400)</f>
      </c>
      <c r="R400">
        <f t="shared" si="51"/>
        <v>0</v>
      </c>
      <c r="T400" s="57" t="str">
        <f aca="true" t="shared" si="53" ref="T400:T463">IF(Q400=3,500,IF(Q400=2,400,IF(Q400=1,300,"組別錯誤")))</f>
        <v>組別錯誤</v>
      </c>
      <c r="U400" t="str">
        <f aca="true" t="shared" si="54" ref="U400:U463">IF(R400=3,400,IF(R400=2,400,IF(R400=1,300,"組別錯誤")))</f>
        <v>組別錯誤</v>
      </c>
      <c r="V400" t="str">
        <f aca="true" t="shared" si="55" ref="V400:V463">IF(S400=3,400,IF(S400=2,400,IF(S400=1,300,"組別錯誤")))</f>
        <v>組別錯誤</v>
      </c>
    </row>
    <row r="401" spans="14:22" ht="21">
      <c r="N401" s="25">
        <f t="shared" si="52"/>
      </c>
      <c r="R401">
        <f t="shared" si="51"/>
        <v>0</v>
      </c>
      <c r="T401" s="57" t="str">
        <f t="shared" si="53"/>
        <v>組別錯誤</v>
      </c>
      <c r="U401" t="str">
        <f t="shared" si="54"/>
        <v>組別錯誤</v>
      </c>
      <c r="V401" t="str">
        <f t="shared" si="55"/>
        <v>組別錯誤</v>
      </c>
    </row>
    <row r="402" spans="14:22" ht="21">
      <c r="N402" s="25">
        <f t="shared" si="52"/>
      </c>
      <c r="R402">
        <f t="shared" si="51"/>
        <v>0</v>
      </c>
      <c r="T402" s="57" t="str">
        <f t="shared" si="53"/>
        <v>組別錯誤</v>
      </c>
      <c r="U402" t="str">
        <f t="shared" si="54"/>
        <v>組別錯誤</v>
      </c>
      <c r="V402" t="str">
        <f t="shared" si="55"/>
        <v>組別錯誤</v>
      </c>
    </row>
    <row r="403" spans="14:22" ht="21">
      <c r="N403" s="25">
        <f t="shared" si="52"/>
      </c>
      <c r="R403">
        <f t="shared" si="51"/>
        <v>0</v>
      </c>
      <c r="T403" s="57" t="str">
        <f t="shared" si="53"/>
        <v>組別錯誤</v>
      </c>
      <c r="U403" t="str">
        <f t="shared" si="54"/>
        <v>組別錯誤</v>
      </c>
      <c r="V403" t="str">
        <f t="shared" si="55"/>
        <v>組別錯誤</v>
      </c>
    </row>
    <row r="404" spans="14:22" ht="21">
      <c r="N404" s="25">
        <f t="shared" si="52"/>
      </c>
      <c r="R404">
        <f t="shared" si="51"/>
        <v>0</v>
      </c>
      <c r="T404" s="57" t="str">
        <f t="shared" si="53"/>
        <v>組別錯誤</v>
      </c>
      <c r="U404" t="str">
        <f t="shared" si="54"/>
        <v>組別錯誤</v>
      </c>
      <c r="V404" t="str">
        <f t="shared" si="55"/>
        <v>組別錯誤</v>
      </c>
    </row>
    <row r="405" spans="14:22" ht="21">
      <c r="N405" s="25">
        <f t="shared" si="52"/>
      </c>
      <c r="R405">
        <f t="shared" si="51"/>
        <v>0</v>
      </c>
      <c r="T405" s="57" t="str">
        <f t="shared" si="53"/>
        <v>組別錯誤</v>
      </c>
      <c r="U405" t="str">
        <f t="shared" si="54"/>
        <v>組別錯誤</v>
      </c>
      <c r="V405" t="str">
        <f t="shared" si="55"/>
        <v>組別錯誤</v>
      </c>
    </row>
    <row r="406" spans="14:22" ht="21">
      <c r="N406" s="25">
        <f t="shared" si="52"/>
      </c>
      <c r="R406">
        <f t="shared" si="51"/>
        <v>0</v>
      </c>
      <c r="T406" s="57" t="str">
        <f t="shared" si="53"/>
        <v>組別錯誤</v>
      </c>
      <c r="U406" t="str">
        <f t="shared" si="54"/>
        <v>組別錯誤</v>
      </c>
      <c r="V406" t="str">
        <f t="shared" si="55"/>
        <v>組別錯誤</v>
      </c>
    </row>
    <row r="407" spans="14:22" ht="21">
      <c r="N407" s="25">
        <f t="shared" si="52"/>
      </c>
      <c r="R407">
        <f t="shared" si="51"/>
        <v>0</v>
      </c>
      <c r="T407" s="57" t="str">
        <f t="shared" si="53"/>
        <v>組別錯誤</v>
      </c>
      <c r="U407" t="str">
        <f t="shared" si="54"/>
        <v>組別錯誤</v>
      </c>
      <c r="V407" t="str">
        <f t="shared" si="55"/>
        <v>組別錯誤</v>
      </c>
    </row>
    <row r="408" spans="14:22" ht="21">
      <c r="N408" s="25">
        <f t="shared" si="52"/>
      </c>
      <c r="R408">
        <f t="shared" si="51"/>
        <v>0</v>
      </c>
      <c r="T408" s="57" t="str">
        <f t="shared" si="53"/>
        <v>組別錯誤</v>
      </c>
      <c r="U408" t="str">
        <f t="shared" si="54"/>
        <v>組別錯誤</v>
      </c>
      <c r="V408" t="str">
        <f t="shared" si="55"/>
        <v>組別錯誤</v>
      </c>
    </row>
    <row r="409" spans="14:22" ht="21">
      <c r="N409" s="25">
        <f t="shared" si="52"/>
      </c>
      <c r="R409">
        <f t="shared" si="51"/>
        <v>0</v>
      </c>
      <c r="T409" s="57" t="str">
        <f t="shared" si="53"/>
        <v>組別錯誤</v>
      </c>
      <c r="U409" t="str">
        <f t="shared" si="54"/>
        <v>組別錯誤</v>
      </c>
      <c r="V409" t="str">
        <f t="shared" si="55"/>
        <v>組別錯誤</v>
      </c>
    </row>
    <row r="410" spans="14:22" ht="21">
      <c r="N410" s="25">
        <f t="shared" si="52"/>
      </c>
      <c r="R410">
        <f t="shared" si="51"/>
        <v>0</v>
      </c>
      <c r="T410" s="57" t="str">
        <f t="shared" si="53"/>
        <v>組別錯誤</v>
      </c>
      <c r="U410" t="str">
        <f t="shared" si="54"/>
        <v>組別錯誤</v>
      </c>
      <c r="V410" t="str">
        <f t="shared" si="55"/>
        <v>組別錯誤</v>
      </c>
    </row>
    <row r="411" spans="14:22" ht="21">
      <c r="N411" s="25">
        <f t="shared" si="52"/>
      </c>
      <c r="R411">
        <f t="shared" si="51"/>
        <v>0</v>
      </c>
      <c r="T411" s="57" t="str">
        <f t="shared" si="53"/>
        <v>組別錯誤</v>
      </c>
      <c r="U411" t="str">
        <f t="shared" si="54"/>
        <v>組別錯誤</v>
      </c>
      <c r="V411" t="str">
        <f t="shared" si="55"/>
        <v>組別錯誤</v>
      </c>
    </row>
    <row r="412" spans="14:22" ht="21">
      <c r="N412" s="25">
        <f t="shared" si="52"/>
      </c>
      <c r="R412">
        <f t="shared" si="51"/>
        <v>0</v>
      </c>
      <c r="T412" s="57" t="str">
        <f t="shared" si="53"/>
        <v>組別錯誤</v>
      </c>
      <c r="U412" t="str">
        <f t="shared" si="54"/>
        <v>組別錯誤</v>
      </c>
      <c r="V412" t="str">
        <f t="shared" si="55"/>
        <v>組別錯誤</v>
      </c>
    </row>
    <row r="413" spans="14:22" ht="21">
      <c r="N413" s="25">
        <f t="shared" si="52"/>
      </c>
      <c r="R413">
        <f t="shared" si="51"/>
        <v>0</v>
      </c>
      <c r="T413" s="57" t="str">
        <f t="shared" si="53"/>
        <v>組別錯誤</v>
      </c>
      <c r="U413" t="str">
        <f t="shared" si="54"/>
        <v>組別錯誤</v>
      </c>
      <c r="V413" t="str">
        <f t="shared" si="55"/>
        <v>組別錯誤</v>
      </c>
    </row>
    <row r="414" spans="14:22" ht="21">
      <c r="N414" s="25">
        <f t="shared" si="52"/>
      </c>
      <c r="R414">
        <f t="shared" si="51"/>
        <v>0</v>
      </c>
      <c r="T414" s="57" t="str">
        <f t="shared" si="53"/>
        <v>組別錯誤</v>
      </c>
      <c r="U414" t="str">
        <f t="shared" si="54"/>
        <v>組別錯誤</v>
      </c>
      <c r="V414" t="str">
        <f t="shared" si="55"/>
        <v>組別錯誤</v>
      </c>
    </row>
    <row r="415" spans="14:22" ht="21">
      <c r="N415" s="25">
        <f t="shared" si="52"/>
      </c>
      <c r="R415">
        <f aca="true" t="shared" si="56" ref="R415:R432">IF(SUM(L415+M415)=0,+I415+J415+K415,0)</f>
        <v>0</v>
      </c>
      <c r="T415" s="57" t="str">
        <f t="shared" si="53"/>
        <v>組別錯誤</v>
      </c>
      <c r="U415" t="str">
        <f t="shared" si="54"/>
        <v>組別錯誤</v>
      </c>
      <c r="V415" t="str">
        <f t="shared" si="55"/>
        <v>組別錯誤</v>
      </c>
    </row>
    <row r="416" spans="14:22" ht="21">
      <c r="N416" s="25">
        <f t="shared" si="52"/>
      </c>
      <c r="R416">
        <f t="shared" si="56"/>
        <v>0</v>
      </c>
      <c r="T416" s="57" t="str">
        <f t="shared" si="53"/>
        <v>組別錯誤</v>
      </c>
      <c r="U416" t="str">
        <f t="shared" si="54"/>
        <v>組別錯誤</v>
      </c>
      <c r="V416" t="str">
        <f t="shared" si="55"/>
        <v>組別錯誤</v>
      </c>
    </row>
    <row r="417" spans="14:22" ht="21">
      <c r="N417" s="25">
        <f t="shared" si="52"/>
      </c>
      <c r="R417">
        <f t="shared" si="56"/>
        <v>0</v>
      </c>
      <c r="T417" s="57" t="str">
        <f t="shared" si="53"/>
        <v>組別錯誤</v>
      </c>
      <c r="U417" t="str">
        <f t="shared" si="54"/>
        <v>組別錯誤</v>
      </c>
      <c r="V417" t="str">
        <f t="shared" si="55"/>
        <v>組別錯誤</v>
      </c>
    </row>
    <row r="418" spans="14:22" ht="21">
      <c r="N418" s="25">
        <f t="shared" si="52"/>
      </c>
      <c r="R418">
        <f t="shared" si="56"/>
        <v>0</v>
      </c>
      <c r="T418" s="57" t="str">
        <f t="shared" si="53"/>
        <v>組別錯誤</v>
      </c>
      <c r="U418" t="str">
        <f t="shared" si="54"/>
        <v>組別錯誤</v>
      </c>
      <c r="V418" t="str">
        <f t="shared" si="55"/>
        <v>組別錯誤</v>
      </c>
    </row>
    <row r="419" spans="14:22" ht="21">
      <c r="N419" s="25">
        <f t="shared" si="52"/>
      </c>
      <c r="R419">
        <f t="shared" si="56"/>
        <v>0</v>
      </c>
      <c r="T419" s="57" t="str">
        <f t="shared" si="53"/>
        <v>組別錯誤</v>
      </c>
      <c r="U419" t="str">
        <f t="shared" si="54"/>
        <v>組別錯誤</v>
      </c>
      <c r="V419" t="str">
        <f t="shared" si="55"/>
        <v>組別錯誤</v>
      </c>
    </row>
    <row r="420" spans="14:22" ht="21">
      <c r="N420" s="25">
        <f t="shared" si="52"/>
      </c>
      <c r="R420">
        <f t="shared" si="56"/>
        <v>0</v>
      </c>
      <c r="T420" s="57" t="str">
        <f t="shared" si="53"/>
        <v>組別錯誤</v>
      </c>
      <c r="U420" t="str">
        <f t="shared" si="54"/>
        <v>組別錯誤</v>
      </c>
      <c r="V420" t="str">
        <f t="shared" si="55"/>
        <v>組別錯誤</v>
      </c>
    </row>
    <row r="421" spans="14:22" ht="21">
      <c r="N421" s="25">
        <f t="shared" si="52"/>
      </c>
      <c r="R421">
        <f t="shared" si="56"/>
        <v>0</v>
      </c>
      <c r="T421" s="57" t="str">
        <f t="shared" si="53"/>
        <v>組別錯誤</v>
      </c>
      <c r="U421" t="str">
        <f t="shared" si="54"/>
        <v>組別錯誤</v>
      </c>
      <c r="V421" t="str">
        <f t="shared" si="55"/>
        <v>組別錯誤</v>
      </c>
    </row>
    <row r="422" spans="14:22" ht="21">
      <c r="N422" s="25">
        <f t="shared" si="52"/>
      </c>
      <c r="R422">
        <f t="shared" si="56"/>
        <v>0</v>
      </c>
      <c r="T422" s="57" t="str">
        <f t="shared" si="53"/>
        <v>組別錯誤</v>
      </c>
      <c r="U422" t="str">
        <f t="shared" si="54"/>
        <v>組別錯誤</v>
      </c>
      <c r="V422" t="str">
        <f t="shared" si="55"/>
        <v>組別錯誤</v>
      </c>
    </row>
    <row r="423" spans="14:22" ht="21">
      <c r="N423" s="25">
        <f t="shared" si="52"/>
      </c>
      <c r="R423">
        <f t="shared" si="56"/>
        <v>0</v>
      </c>
      <c r="T423" s="57" t="str">
        <f t="shared" si="53"/>
        <v>組別錯誤</v>
      </c>
      <c r="U423" t="str">
        <f t="shared" si="54"/>
        <v>組別錯誤</v>
      </c>
      <c r="V423" t="str">
        <f t="shared" si="55"/>
        <v>組別錯誤</v>
      </c>
    </row>
    <row r="424" spans="14:22" ht="21">
      <c r="N424" s="25">
        <f t="shared" si="52"/>
      </c>
      <c r="R424">
        <f t="shared" si="56"/>
        <v>0</v>
      </c>
      <c r="T424" s="57" t="str">
        <f t="shared" si="53"/>
        <v>組別錯誤</v>
      </c>
      <c r="U424" t="str">
        <f t="shared" si="54"/>
        <v>組別錯誤</v>
      </c>
      <c r="V424" t="str">
        <f t="shared" si="55"/>
        <v>組別錯誤</v>
      </c>
    </row>
    <row r="425" spans="14:22" ht="21">
      <c r="N425" s="25">
        <f t="shared" si="52"/>
      </c>
      <c r="R425">
        <f t="shared" si="56"/>
        <v>0</v>
      </c>
      <c r="T425" s="57" t="str">
        <f t="shared" si="53"/>
        <v>組別錯誤</v>
      </c>
      <c r="U425" t="str">
        <f t="shared" si="54"/>
        <v>組別錯誤</v>
      </c>
      <c r="V425" t="str">
        <f t="shared" si="55"/>
        <v>組別錯誤</v>
      </c>
    </row>
    <row r="426" spans="14:22" ht="21">
      <c r="N426" s="25">
        <f t="shared" si="52"/>
      </c>
      <c r="R426">
        <f t="shared" si="56"/>
        <v>0</v>
      </c>
      <c r="T426" s="57" t="str">
        <f t="shared" si="53"/>
        <v>組別錯誤</v>
      </c>
      <c r="U426" t="str">
        <f t="shared" si="54"/>
        <v>組別錯誤</v>
      </c>
      <c r="V426" t="str">
        <f t="shared" si="55"/>
        <v>組別錯誤</v>
      </c>
    </row>
    <row r="427" spans="14:22" ht="21">
      <c r="N427" s="25">
        <f t="shared" si="52"/>
      </c>
      <c r="R427">
        <f t="shared" si="56"/>
        <v>0</v>
      </c>
      <c r="T427" s="57" t="str">
        <f t="shared" si="53"/>
        <v>組別錯誤</v>
      </c>
      <c r="U427" t="str">
        <f t="shared" si="54"/>
        <v>組別錯誤</v>
      </c>
      <c r="V427" t="str">
        <f t="shared" si="55"/>
        <v>組別錯誤</v>
      </c>
    </row>
    <row r="428" spans="14:22" ht="21">
      <c r="N428" s="25">
        <f t="shared" si="52"/>
      </c>
      <c r="R428">
        <f t="shared" si="56"/>
        <v>0</v>
      </c>
      <c r="T428" s="57" t="str">
        <f t="shared" si="53"/>
        <v>組別錯誤</v>
      </c>
      <c r="U428" t="str">
        <f t="shared" si="54"/>
        <v>組別錯誤</v>
      </c>
      <c r="V428" t="str">
        <f t="shared" si="55"/>
        <v>組別錯誤</v>
      </c>
    </row>
    <row r="429" spans="14:22" ht="21">
      <c r="N429" s="25">
        <f t="shared" si="52"/>
      </c>
      <c r="R429">
        <f t="shared" si="56"/>
        <v>0</v>
      </c>
      <c r="T429" s="57" t="str">
        <f t="shared" si="53"/>
        <v>組別錯誤</v>
      </c>
      <c r="U429" t="str">
        <f t="shared" si="54"/>
        <v>組別錯誤</v>
      </c>
      <c r="V429" t="str">
        <f t="shared" si="55"/>
        <v>組別錯誤</v>
      </c>
    </row>
    <row r="430" spans="14:22" ht="21">
      <c r="N430" s="25">
        <f t="shared" si="52"/>
      </c>
      <c r="R430">
        <f t="shared" si="56"/>
        <v>0</v>
      </c>
      <c r="T430" s="57" t="str">
        <f t="shared" si="53"/>
        <v>組別錯誤</v>
      </c>
      <c r="U430" t="str">
        <f t="shared" si="54"/>
        <v>組別錯誤</v>
      </c>
      <c r="V430" t="str">
        <f t="shared" si="55"/>
        <v>組別錯誤</v>
      </c>
    </row>
    <row r="431" spans="14:22" ht="21">
      <c r="N431" s="25">
        <f t="shared" si="52"/>
      </c>
      <c r="R431">
        <f t="shared" si="56"/>
        <v>0</v>
      </c>
      <c r="T431" s="57" t="str">
        <f t="shared" si="53"/>
        <v>組別錯誤</v>
      </c>
      <c r="U431" t="str">
        <f t="shared" si="54"/>
        <v>組別錯誤</v>
      </c>
      <c r="V431" t="str">
        <f t="shared" si="55"/>
        <v>組別錯誤</v>
      </c>
    </row>
    <row r="432" spans="14:22" ht="21">
      <c r="N432" s="25">
        <f t="shared" si="52"/>
      </c>
      <c r="R432">
        <f t="shared" si="56"/>
        <v>0</v>
      </c>
      <c r="T432" s="57" t="str">
        <f t="shared" si="53"/>
        <v>組別錯誤</v>
      </c>
      <c r="U432" t="str">
        <f t="shared" si="54"/>
        <v>組別錯誤</v>
      </c>
      <c r="V432" t="str">
        <f t="shared" si="55"/>
        <v>組別錯誤</v>
      </c>
    </row>
    <row r="433" spans="14:22" ht="21">
      <c r="N433" s="25">
        <f t="shared" si="52"/>
      </c>
      <c r="T433" s="57" t="str">
        <f t="shared" si="53"/>
        <v>組別錯誤</v>
      </c>
      <c r="U433" t="str">
        <f t="shared" si="54"/>
        <v>組別錯誤</v>
      </c>
      <c r="V433" t="str">
        <f t="shared" si="55"/>
        <v>組別錯誤</v>
      </c>
    </row>
    <row r="434" spans="14:22" ht="21">
      <c r="N434" s="25">
        <f t="shared" si="52"/>
      </c>
      <c r="T434" s="57" t="str">
        <f t="shared" si="53"/>
        <v>組別錯誤</v>
      </c>
      <c r="U434" t="str">
        <f t="shared" si="54"/>
        <v>組別錯誤</v>
      </c>
      <c r="V434" t="str">
        <f t="shared" si="55"/>
        <v>組別錯誤</v>
      </c>
    </row>
    <row r="435" spans="14:22" ht="21">
      <c r="N435" s="25">
        <f t="shared" si="52"/>
      </c>
      <c r="T435" s="57" t="str">
        <f t="shared" si="53"/>
        <v>組別錯誤</v>
      </c>
      <c r="U435" t="str">
        <f t="shared" si="54"/>
        <v>組別錯誤</v>
      </c>
      <c r="V435" t="str">
        <f t="shared" si="55"/>
        <v>組別錯誤</v>
      </c>
    </row>
    <row r="436" spans="14:22" ht="21">
      <c r="N436" s="25">
        <f t="shared" si="52"/>
      </c>
      <c r="T436" s="57" t="str">
        <f t="shared" si="53"/>
        <v>組別錯誤</v>
      </c>
      <c r="U436" t="str">
        <f t="shared" si="54"/>
        <v>組別錯誤</v>
      </c>
      <c r="V436" t="str">
        <f t="shared" si="55"/>
        <v>組別錯誤</v>
      </c>
    </row>
    <row r="437" spans="14:22" ht="21">
      <c r="N437" s="25">
        <f t="shared" si="52"/>
      </c>
      <c r="T437" s="57" t="str">
        <f t="shared" si="53"/>
        <v>組別錯誤</v>
      </c>
      <c r="U437" t="str">
        <f t="shared" si="54"/>
        <v>組別錯誤</v>
      </c>
      <c r="V437" t="str">
        <f t="shared" si="55"/>
        <v>組別錯誤</v>
      </c>
    </row>
    <row r="438" spans="14:22" ht="21">
      <c r="N438" s="25">
        <f t="shared" si="52"/>
      </c>
      <c r="T438" s="57" t="str">
        <f t="shared" si="53"/>
        <v>組別錯誤</v>
      </c>
      <c r="U438" t="str">
        <f t="shared" si="54"/>
        <v>組別錯誤</v>
      </c>
      <c r="V438" t="str">
        <f t="shared" si="55"/>
        <v>組別錯誤</v>
      </c>
    </row>
    <row r="439" spans="14:22" ht="21">
      <c r="N439" s="25">
        <f t="shared" si="52"/>
      </c>
      <c r="T439" s="57" t="str">
        <f t="shared" si="53"/>
        <v>組別錯誤</v>
      </c>
      <c r="U439" t="str">
        <f t="shared" si="54"/>
        <v>組別錯誤</v>
      </c>
      <c r="V439" t="str">
        <f t="shared" si="55"/>
        <v>組別錯誤</v>
      </c>
    </row>
    <row r="440" spans="14:22" ht="21">
      <c r="N440" s="25">
        <f t="shared" si="52"/>
      </c>
      <c r="T440" s="57" t="str">
        <f t="shared" si="53"/>
        <v>組別錯誤</v>
      </c>
      <c r="U440" t="str">
        <f t="shared" si="54"/>
        <v>組別錯誤</v>
      </c>
      <c r="V440" t="str">
        <f t="shared" si="55"/>
        <v>組別錯誤</v>
      </c>
    </row>
    <row r="441" spans="14:22" ht="21">
      <c r="N441" s="25">
        <f t="shared" si="52"/>
      </c>
      <c r="T441" s="57" t="str">
        <f t="shared" si="53"/>
        <v>組別錯誤</v>
      </c>
      <c r="U441" t="str">
        <f t="shared" si="54"/>
        <v>組別錯誤</v>
      </c>
      <c r="V441" t="str">
        <f t="shared" si="55"/>
        <v>組別錯誤</v>
      </c>
    </row>
    <row r="442" spans="14:22" ht="21">
      <c r="N442" s="25">
        <f t="shared" si="52"/>
      </c>
      <c r="T442" s="57" t="str">
        <f t="shared" si="53"/>
        <v>組別錯誤</v>
      </c>
      <c r="U442" t="str">
        <f t="shared" si="54"/>
        <v>組別錯誤</v>
      </c>
      <c r="V442" t="str">
        <f t="shared" si="55"/>
        <v>組別錯誤</v>
      </c>
    </row>
    <row r="443" spans="14:22" ht="21">
      <c r="N443" s="25">
        <f t="shared" si="52"/>
      </c>
      <c r="T443" s="57" t="str">
        <f t="shared" si="53"/>
        <v>組別錯誤</v>
      </c>
      <c r="U443" t="str">
        <f t="shared" si="54"/>
        <v>組別錯誤</v>
      </c>
      <c r="V443" t="str">
        <f t="shared" si="55"/>
        <v>組別錯誤</v>
      </c>
    </row>
    <row r="444" spans="14:22" ht="21">
      <c r="N444" s="25">
        <f t="shared" si="52"/>
      </c>
      <c r="T444" s="57" t="str">
        <f t="shared" si="53"/>
        <v>組別錯誤</v>
      </c>
      <c r="U444" t="str">
        <f t="shared" si="54"/>
        <v>組別錯誤</v>
      </c>
      <c r="V444" t="str">
        <f t="shared" si="55"/>
        <v>組別錯誤</v>
      </c>
    </row>
    <row r="445" spans="14:22" ht="21">
      <c r="N445" s="25">
        <f t="shared" si="52"/>
      </c>
      <c r="T445" s="57" t="str">
        <f t="shared" si="53"/>
        <v>組別錯誤</v>
      </c>
      <c r="U445" t="str">
        <f t="shared" si="54"/>
        <v>組別錯誤</v>
      </c>
      <c r="V445" t="str">
        <f t="shared" si="55"/>
        <v>組別錯誤</v>
      </c>
    </row>
    <row r="446" spans="14:22" ht="21">
      <c r="N446" s="25">
        <f t="shared" si="52"/>
      </c>
      <c r="T446" s="57" t="str">
        <f t="shared" si="53"/>
        <v>組別錯誤</v>
      </c>
      <c r="U446" t="str">
        <f t="shared" si="54"/>
        <v>組別錯誤</v>
      </c>
      <c r="V446" t="str">
        <f t="shared" si="55"/>
        <v>組別錯誤</v>
      </c>
    </row>
    <row r="447" spans="14:22" ht="21">
      <c r="N447" s="25">
        <f t="shared" si="52"/>
      </c>
      <c r="T447" s="57" t="str">
        <f t="shared" si="53"/>
        <v>組別錯誤</v>
      </c>
      <c r="U447" t="str">
        <f t="shared" si="54"/>
        <v>組別錯誤</v>
      </c>
      <c r="V447" t="str">
        <f t="shared" si="55"/>
        <v>組別錯誤</v>
      </c>
    </row>
    <row r="448" spans="14:22" ht="21">
      <c r="N448" s="25">
        <f t="shared" si="52"/>
      </c>
      <c r="T448" s="57" t="str">
        <f t="shared" si="53"/>
        <v>組別錯誤</v>
      </c>
      <c r="U448" t="str">
        <f t="shared" si="54"/>
        <v>組別錯誤</v>
      </c>
      <c r="V448" t="str">
        <f t="shared" si="55"/>
        <v>組別錯誤</v>
      </c>
    </row>
    <row r="449" spans="14:22" ht="21">
      <c r="N449" s="25">
        <f t="shared" si="52"/>
      </c>
      <c r="T449" s="57" t="str">
        <f t="shared" si="53"/>
        <v>組別錯誤</v>
      </c>
      <c r="U449" t="str">
        <f t="shared" si="54"/>
        <v>組別錯誤</v>
      </c>
      <c r="V449" t="str">
        <f t="shared" si="55"/>
        <v>組別錯誤</v>
      </c>
    </row>
    <row r="450" spans="14:22" ht="21">
      <c r="N450" s="25">
        <f t="shared" si="52"/>
      </c>
      <c r="T450" s="57" t="str">
        <f t="shared" si="53"/>
        <v>組別錯誤</v>
      </c>
      <c r="U450" t="str">
        <f t="shared" si="54"/>
        <v>組別錯誤</v>
      </c>
      <c r="V450" t="str">
        <f t="shared" si="55"/>
        <v>組別錯誤</v>
      </c>
    </row>
    <row r="451" spans="14:22" ht="21">
      <c r="N451" s="25">
        <f t="shared" si="52"/>
      </c>
      <c r="T451" s="57" t="str">
        <f t="shared" si="53"/>
        <v>組別錯誤</v>
      </c>
      <c r="U451" t="str">
        <f t="shared" si="54"/>
        <v>組別錯誤</v>
      </c>
      <c r="V451" t="str">
        <f t="shared" si="55"/>
        <v>組別錯誤</v>
      </c>
    </row>
    <row r="452" spans="14:22" ht="21">
      <c r="N452" s="25">
        <f t="shared" si="52"/>
      </c>
      <c r="T452" s="57" t="str">
        <f t="shared" si="53"/>
        <v>組別錯誤</v>
      </c>
      <c r="U452" t="str">
        <f t="shared" si="54"/>
        <v>組別錯誤</v>
      </c>
      <c r="V452" t="str">
        <f t="shared" si="55"/>
        <v>組別錯誤</v>
      </c>
    </row>
    <row r="453" spans="14:22" ht="21">
      <c r="N453" s="25">
        <f t="shared" si="52"/>
      </c>
      <c r="T453" s="57" t="str">
        <f t="shared" si="53"/>
        <v>組別錯誤</v>
      </c>
      <c r="U453" t="str">
        <f t="shared" si="54"/>
        <v>組別錯誤</v>
      </c>
      <c r="V453" t="str">
        <f t="shared" si="55"/>
        <v>組別錯誤</v>
      </c>
    </row>
    <row r="454" spans="14:22" ht="21">
      <c r="N454" s="25">
        <f t="shared" si="52"/>
      </c>
      <c r="T454" s="57" t="str">
        <f t="shared" si="53"/>
        <v>組別錯誤</v>
      </c>
      <c r="U454" t="str">
        <f t="shared" si="54"/>
        <v>組別錯誤</v>
      </c>
      <c r="V454" t="str">
        <f t="shared" si="55"/>
        <v>組別錯誤</v>
      </c>
    </row>
    <row r="455" spans="14:22" ht="21">
      <c r="N455" s="25">
        <f t="shared" si="52"/>
      </c>
      <c r="T455" s="57" t="str">
        <f t="shared" si="53"/>
        <v>組別錯誤</v>
      </c>
      <c r="U455" t="str">
        <f t="shared" si="54"/>
        <v>組別錯誤</v>
      </c>
      <c r="V455" t="str">
        <f t="shared" si="55"/>
        <v>組別錯誤</v>
      </c>
    </row>
    <row r="456" spans="14:22" ht="21">
      <c r="N456" s="25">
        <f t="shared" si="52"/>
      </c>
      <c r="T456" s="57" t="str">
        <f t="shared" si="53"/>
        <v>組別錯誤</v>
      </c>
      <c r="U456" t="str">
        <f t="shared" si="54"/>
        <v>組別錯誤</v>
      </c>
      <c r="V456" t="str">
        <f t="shared" si="55"/>
        <v>組別錯誤</v>
      </c>
    </row>
    <row r="457" spans="14:22" ht="21">
      <c r="N457" s="25">
        <f t="shared" si="52"/>
      </c>
      <c r="T457" s="57" t="str">
        <f t="shared" si="53"/>
        <v>組別錯誤</v>
      </c>
      <c r="U457" t="str">
        <f t="shared" si="54"/>
        <v>組別錯誤</v>
      </c>
      <c r="V457" t="str">
        <f t="shared" si="55"/>
        <v>組別錯誤</v>
      </c>
    </row>
    <row r="458" spans="14:22" ht="21">
      <c r="N458" s="25">
        <f t="shared" si="52"/>
      </c>
      <c r="T458" s="57" t="str">
        <f t="shared" si="53"/>
        <v>組別錯誤</v>
      </c>
      <c r="U458" t="str">
        <f t="shared" si="54"/>
        <v>組別錯誤</v>
      </c>
      <c r="V458" t="str">
        <f t="shared" si="55"/>
        <v>組別錯誤</v>
      </c>
    </row>
    <row r="459" spans="14:22" ht="21">
      <c r="N459" s="25">
        <f t="shared" si="52"/>
      </c>
      <c r="T459" s="57" t="str">
        <f t="shared" si="53"/>
        <v>組別錯誤</v>
      </c>
      <c r="U459" t="str">
        <f t="shared" si="54"/>
        <v>組別錯誤</v>
      </c>
      <c r="V459" t="str">
        <f t="shared" si="55"/>
        <v>組別錯誤</v>
      </c>
    </row>
    <row r="460" spans="14:22" ht="21">
      <c r="N460" s="25">
        <f t="shared" si="52"/>
      </c>
      <c r="T460" s="57" t="str">
        <f t="shared" si="53"/>
        <v>組別錯誤</v>
      </c>
      <c r="U460" t="str">
        <f t="shared" si="54"/>
        <v>組別錯誤</v>
      </c>
      <c r="V460" t="str">
        <f t="shared" si="55"/>
        <v>組別錯誤</v>
      </c>
    </row>
    <row r="461" spans="14:22" ht="21">
      <c r="N461" s="25">
        <f t="shared" si="52"/>
      </c>
      <c r="T461" s="57" t="str">
        <f t="shared" si="53"/>
        <v>組別錯誤</v>
      </c>
      <c r="U461" t="str">
        <f t="shared" si="54"/>
        <v>組別錯誤</v>
      </c>
      <c r="V461" t="str">
        <f t="shared" si="55"/>
        <v>組別錯誤</v>
      </c>
    </row>
    <row r="462" spans="14:22" ht="21">
      <c r="N462" s="25">
        <f t="shared" si="52"/>
      </c>
      <c r="T462" s="57" t="str">
        <f t="shared" si="53"/>
        <v>組別錯誤</v>
      </c>
      <c r="U462" t="str">
        <f t="shared" si="54"/>
        <v>組別錯誤</v>
      </c>
      <c r="V462" t="str">
        <f t="shared" si="55"/>
        <v>組別錯誤</v>
      </c>
    </row>
    <row r="463" spans="14:22" ht="21">
      <c r="N463" s="25">
        <f t="shared" si="52"/>
      </c>
      <c r="T463" s="57" t="str">
        <f t="shared" si="53"/>
        <v>組別錯誤</v>
      </c>
      <c r="U463" t="str">
        <f t="shared" si="54"/>
        <v>組別錯誤</v>
      </c>
      <c r="V463" t="str">
        <f t="shared" si="55"/>
        <v>組別錯誤</v>
      </c>
    </row>
    <row r="464" spans="14:22" ht="21">
      <c r="N464" s="25">
        <f aca="true" t="shared" si="57" ref="N464:N506">IF(G464=0,"",+P464)</f>
      </c>
      <c r="T464" s="57" t="str">
        <f aca="true" t="shared" si="58" ref="T464:T527">IF(Q464=3,500,IF(Q464=2,400,IF(Q464=1,300,"組別錯誤")))</f>
        <v>組別錯誤</v>
      </c>
      <c r="U464" t="str">
        <f aca="true" t="shared" si="59" ref="U464:U527">IF(R464=3,400,IF(R464=2,400,IF(R464=1,300,"組別錯誤")))</f>
        <v>組別錯誤</v>
      </c>
      <c r="V464" t="str">
        <f aca="true" t="shared" si="60" ref="V464:V527">IF(S464=3,400,IF(S464=2,400,IF(S464=1,300,"組別錯誤")))</f>
        <v>組別錯誤</v>
      </c>
    </row>
    <row r="465" spans="14:22" ht="21">
      <c r="N465" s="25">
        <f t="shared" si="57"/>
      </c>
      <c r="T465" s="57" t="str">
        <f t="shared" si="58"/>
        <v>組別錯誤</v>
      </c>
      <c r="U465" t="str">
        <f t="shared" si="59"/>
        <v>組別錯誤</v>
      </c>
      <c r="V465" t="str">
        <f t="shared" si="60"/>
        <v>組別錯誤</v>
      </c>
    </row>
    <row r="466" spans="14:22" ht="21">
      <c r="N466" s="25">
        <f t="shared" si="57"/>
      </c>
      <c r="T466" s="57" t="str">
        <f t="shared" si="58"/>
        <v>組別錯誤</v>
      </c>
      <c r="U466" t="str">
        <f t="shared" si="59"/>
        <v>組別錯誤</v>
      </c>
      <c r="V466" t="str">
        <f t="shared" si="60"/>
        <v>組別錯誤</v>
      </c>
    </row>
    <row r="467" spans="14:22" ht="21">
      <c r="N467" s="25">
        <f t="shared" si="57"/>
      </c>
      <c r="T467" s="57" t="str">
        <f t="shared" si="58"/>
        <v>組別錯誤</v>
      </c>
      <c r="U467" t="str">
        <f t="shared" si="59"/>
        <v>組別錯誤</v>
      </c>
      <c r="V467" t="str">
        <f t="shared" si="60"/>
        <v>組別錯誤</v>
      </c>
    </row>
    <row r="468" spans="14:22" ht="21">
      <c r="N468" s="25">
        <f t="shared" si="57"/>
      </c>
      <c r="T468" s="57" t="str">
        <f t="shared" si="58"/>
        <v>組別錯誤</v>
      </c>
      <c r="U468" t="str">
        <f t="shared" si="59"/>
        <v>組別錯誤</v>
      </c>
      <c r="V468" t="str">
        <f t="shared" si="60"/>
        <v>組別錯誤</v>
      </c>
    </row>
    <row r="469" spans="14:22" ht="21">
      <c r="N469" s="25">
        <f t="shared" si="57"/>
      </c>
      <c r="T469" s="57" t="str">
        <f t="shared" si="58"/>
        <v>組別錯誤</v>
      </c>
      <c r="U469" t="str">
        <f t="shared" si="59"/>
        <v>組別錯誤</v>
      </c>
      <c r="V469" t="str">
        <f t="shared" si="60"/>
        <v>組別錯誤</v>
      </c>
    </row>
    <row r="470" spans="14:22" ht="21">
      <c r="N470" s="25">
        <f t="shared" si="57"/>
      </c>
      <c r="T470" s="57" t="str">
        <f t="shared" si="58"/>
        <v>組別錯誤</v>
      </c>
      <c r="U470" t="str">
        <f t="shared" si="59"/>
        <v>組別錯誤</v>
      </c>
      <c r="V470" t="str">
        <f t="shared" si="60"/>
        <v>組別錯誤</v>
      </c>
    </row>
    <row r="471" spans="14:22" ht="21">
      <c r="N471" s="25">
        <f t="shared" si="57"/>
      </c>
      <c r="T471" s="57" t="str">
        <f t="shared" si="58"/>
        <v>組別錯誤</v>
      </c>
      <c r="U471" t="str">
        <f t="shared" si="59"/>
        <v>組別錯誤</v>
      </c>
      <c r="V471" t="str">
        <f t="shared" si="60"/>
        <v>組別錯誤</v>
      </c>
    </row>
    <row r="472" spans="14:22" ht="21">
      <c r="N472" s="25">
        <f t="shared" si="57"/>
      </c>
      <c r="T472" s="57" t="str">
        <f t="shared" si="58"/>
        <v>組別錯誤</v>
      </c>
      <c r="U472" t="str">
        <f t="shared" si="59"/>
        <v>組別錯誤</v>
      </c>
      <c r="V472" t="str">
        <f t="shared" si="60"/>
        <v>組別錯誤</v>
      </c>
    </row>
    <row r="473" spans="14:22" ht="21">
      <c r="N473" s="25">
        <f t="shared" si="57"/>
      </c>
      <c r="T473" s="57" t="str">
        <f t="shared" si="58"/>
        <v>組別錯誤</v>
      </c>
      <c r="U473" t="str">
        <f t="shared" si="59"/>
        <v>組別錯誤</v>
      </c>
      <c r="V473" t="str">
        <f t="shared" si="60"/>
        <v>組別錯誤</v>
      </c>
    </row>
    <row r="474" spans="14:22" ht="21">
      <c r="N474" s="25">
        <f t="shared" si="57"/>
      </c>
      <c r="T474" s="57" t="str">
        <f t="shared" si="58"/>
        <v>組別錯誤</v>
      </c>
      <c r="U474" t="str">
        <f t="shared" si="59"/>
        <v>組別錯誤</v>
      </c>
      <c r="V474" t="str">
        <f t="shared" si="60"/>
        <v>組別錯誤</v>
      </c>
    </row>
    <row r="475" spans="14:22" ht="21">
      <c r="N475" s="25">
        <f t="shared" si="57"/>
      </c>
      <c r="T475" s="57" t="str">
        <f t="shared" si="58"/>
        <v>組別錯誤</v>
      </c>
      <c r="U475" t="str">
        <f t="shared" si="59"/>
        <v>組別錯誤</v>
      </c>
      <c r="V475" t="str">
        <f t="shared" si="60"/>
        <v>組別錯誤</v>
      </c>
    </row>
    <row r="476" spans="14:22" ht="21">
      <c r="N476" s="25">
        <f t="shared" si="57"/>
      </c>
      <c r="T476" s="57" t="str">
        <f t="shared" si="58"/>
        <v>組別錯誤</v>
      </c>
      <c r="U476" t="str">
        <f t="shared" si="59"/>
        <v>組別錯誤</v>
      </c>
      <c r="V476" t="str">
        <f t="shared" si="60"/>
        <v>組別錯誤</v>
      </c>
    </row>
    <row r="477" spans="14:22" ht="21">
      <c r="N477" s="25">
        <f t="shared" si="57"/>
      </c>
      <c r="T477" s="57" t="str">
        <f t="shared" si="58"/>
        <v>組別錯誤</v>
      </c>
      <c r="U477" t="str">
        <f t="shared" si="59"/>
        <v>組別錯誤</v>
      </c>
      <c r="V477" t="str">
        <f t="shared" si="60"/>
        <v>組別錯誤</v>
      </c>
    </row>
    <row r="478" spans="14:22" ht="21">
      <c r="N478" s="25">
        <f t="shared" si="57"/>
      </c>
      <c r="T478" s="57" t="str">
        <f t="shared" si="58"/>
        <v>組別錯誤</v>
      </c>
      <c r="U478" t="str">
        <f t="shared" si="59"/>
        <v>組別錯誤</v>
      </c>
      <c r="V478" t="str">
        <f t="shared" si="60"/>
        <v>組別錯誤</v>
      </c>
    </row>
    <row r="479" spans="14:22" ht="21">
      <c r="N479" s="25">
        <f t="shared" si="57"/>
      </c>
      <c r="T479" s="57" t="str">
        <f t="shared" si="58"/>
        <v>組別錯誤</v>
      </c>
      <c r="U479" t="str">
        <f t="shared" si="59"/>
        <v>組別錯誤</v>
      </c>
      <c r="V479" t="str">
        <f t="shared" si="60"/>
        <v>組別錯誤</v>
      </c>
    </row>
    <row r="480" spans="14:22" ht="21">
      <c r="N480" s="25">
        <f t="shared" si="57"/>
      </c>
      <c r="T480" s="57" t="str">
        <f t="shared" si="58"/>
        <v>組別錯誤</v>
      </c>
      <c r="U480" t="str">
        <f t="shared" si="59"/>
        <v>組別錯誤</v>
      </c>
      <c r="V480" t="str">
        <f t="shared" si="60"/>
        <v>組別錯誤</v>
      </c>
    </row>
    <row r="481" spans="14:22" ht="21">
      <c r="N481" s="25">
        <f t="shared" si="57"/>
      </c>
      <c r="T481" s="57" t="str">
        <f t="shared" si="58"/>
        <v>組別錯誤</v>
      </c>
      <c r="U481" t="str">
        <f t="shared" si="59"/>
        <v>組別錯誤</v>
      </c>
      <c r="V481" t="str">
        <f t="shared" si="60"/>
        <v>組別錯誤</v>
      </c>
    </row>
    <row r="482" spans="14:22" ht="21">
      <c r="N482" s="25">
        <f t="shared" si="57"/>
      </c>
      <c r="T482" s="57" t="str">
        <f t="shared" si="58"/>
        <v>組別錯誤</v>
      </c>
      <c r="U482" t="str">
        <f t="shared" si="59"/>
        <v>組別錯誤</v>
      </c>
      <c r="V482" t="str">
        <f t="shared" si="60"/>
        <v>組別錯誤</v>
      </c>
    </row>
    <row r="483" spans="14:22" ht="21">
      <c r="N483" s="25">
        <f t="shared" si="57"/>
      </c>
      <c r="T483" s="57" t="str">
        <f t="shared" si="58"/>
        <v>組別錯誤</v>
      </c>
      <c r="U483" t="str">
        <f t="shared" si="59"/>
        <v>組別錯誤</v>
      </c>
      <c r="V483" t="str">
        <f t="shared" si="60"/>
        <v>組別錯誤</v>
      </c>
    </row>
    <row r="484" spans="14:22" ht="21">
      <c r="N484" s="25">
        <f t="shared" si="57"/>
      </c>
      <c r="T484" s="57" t="str">
        <f t="shared" si="58"/>
        <v>組別錯誤</v>
      </c>
      <c r="U484" t="str">
        <f t="shared" si="59"/>
        <v>組別錯誤</v>
      </c>
      <c r="V484" t="str">
        <f t="shared" si="60"/>
        <v>組別錯誤</v>
      </c>
    </row>
    <row r="485" spans="14:22" ht="21">
      <c r="N485" s="25">
        <f t="shared" si="57"/>
      </c>
      <c r="T485" s="57" t="str">
        <f t="shared" si="58"/>
        <v>組別錯誤</v>
      </c>
      <c r="U485" t="str">
        <f t="shared" si="59"/>
        <v>組別錯誤</v>
      </c>
      <c r="V485" t="str">
        <f t="shared" si="60"/>
        <v>組別錯誤</v>
      </c>
    </row>
    <row r="486" spans="14:22" ht="21">
      <c r="N486" s="25">
        <f t="shared" si="57"/>
      </c>
      <c r="T486" s="57" t="str">
        <f t="shared" si="58"/>
        <v>組別錯誤</v>
      </c>
      <c r="U486" t="str">
        <f t="shared" si="59"/>
        <v>組別錯誤</v>
      </c>
      <c r="V486" t="str">
        <f t="shared" si="60"/>
        <v>組別錯誤</v>
      </c>
    </row>
    <row r="487" spans="14:22" ht="21">
      <c r="N487" s="25">
        <f t="shared" si="57"/>
      </c>
      <c r="T487" s="57" t="str">
        <f t="shared" si="58"/>
        <v>組別錯誤</v>
      </c>
      <c r="U487" t="str">
        <f t="shared" si="59"/>
        <v>組別錯誤</v>
      </c>
      <c r="V487" t="str">
        <f t="shared" si="60"/>
        <v>組別錯誤</v>
      </c>
    </row>
    <row r="488" spans="14:22" ht="21">
      <c r="N488" s="25">
        <f t="shared" si="57"/>
      </c>
      <c r="T488" s="57" t="str">
        <f t="shared" si="58"/>
        <v>組別錯誤</v>
      </c>
      <c r="U488" t="str">
        <f t="shared" si="59"/>
        <v>組別錯誤</v>
      </c>
      <c r="V488" t="str">
        <f t="shared" si="60"/>
        <v>組別錯誤</v>
      </c>
    </row>
    <row r="489" spans="14:22" ht="21">
      <c r="N489" s="25">
        <f t="shared" si="57"/>
      </c>
      <c r="T489" s="57" t="str">
        <f t="shared" si="58"/>
        <v>組別錯誤</v>
      </c>
      <c r="U489" t="str">
        <f t="shared" si="59"/>
        <v>組別錯誤</v>
      </c>
      <c r="V489" t="str">
        <f t="shared" si="60"/>
        <v>組別錯誤</v>
      </c>
    </row>
    <row r="490" spans="14:22" ht="21">
      <c r="N490" s="25">
        <f t="shared" si="57"/>
      </c>
      <c r="T490" s="57" t="str">
        <f t="shared" si="58"/>
        <v>組別錯誤</v>
      </c>
      <c r="U490" t="str">
        <f t="shared" si="59"/>
        <v>組別錯誤</v>
      </c>
      <c r="V490" t="str">
        <f t="shared" si="60"/>
        <v>組別錯誤</v>
      </c>
    </row>
    <row r="491" spans="14:22" ht="21">
      <c r="N491" s="25">
        <f t="shared" si="57"/>
      </c>
      <c r="T491" s="57" t="str">
        <f t="shared" si="58"/>
        <v>組別錯誤</v>
      </c>
      <c r="U491" t="str">
        <f t="shared" si="59"/>
        <v>組別錯誤</v>
      </c>
      <c r="V491" t="str">
        <f t="shared" si="60"/>
        <v>組別錯誤</v>
      </c>
    </row>
    <row r="492" spans="14:22" ht="21">
      <c r="N492" s="25">
        <f t="shared" si="57"/>
      </c>
      <c r="T492" s="57" t="str">
        <f t="shared" si="58"/>
        <v>組別錯誤</v>
      </c>
      <c r="U492" t="str">
        <f t="shared" si="59"/>
        <v>組別錯誤</v>
      </c>
      <c r="V492" t="str">
        <f t="shared" si="60"/>
        <v>組別錯誤</v>
      </c>
    </row>
    <row r="493" spans="14:22" ht="21">
      <c r="N493" s="25">
        <f t="shared" si="57"/>
      </c>
      <c r="T493" s="57" t="str">
        <f t="shared" si="58"/>
        <v>組別錯誤</v>
      </c>
      <c r="U493" t="str">
        <f t="shared" si="59"/>
        <v>組別錯誤</v>
      </c>
      <c r="V493" t="str">
        <f t="shared" si="60"/>
        <v>組別錯誤</v>
      </c>
    </row>
    <row r="494" spans="14:22" ht="21">
      <c r="N494" s="25">
        <f t="shared" si="57"/>
      </c>
      <c r="T494" s="57" t="str">
        <f t="shared" si="58"/>
        <v>組別錯誤</v>
      </c>
      <c r="U494" t="str">
        <f t="shared" si="59"/>
        <v>組別錯誤</v>
      </c>
      <c r="V494" t="str">
        <f t="shared" si="60"/>
        <v>組別錯誤</v>
      </c>
    </row>
    <row r="495" spans="14:22" ht="21">
      <c r="N495" s="25">
        <f t="shared" si="57"/>
      </c>
      <c r="T495" s="57" t="str">
        <f t="shared" si="58"/>
        <v>組別錯誤</v>
      </c>
      <c r="U495" t="str">
        <f t="shared" si="59"/>
        <v>組別錯誤</v>
      </c>
      <c r="V495" t="str">
        <f t="shared" si="60"/>
        <v>組別錯誤</v>
      </c>
    </row>
    <row r="496" spans="14:22" ht="21">
      <c r="N496" s="25">
        <f t="shared" si="57"/>
      </c>
      <c r="T496" s="57" t="str">
        <f t="shared" si="58"/>
        <v>組別錯誤</v>
      </c>
      <c r="U496" t="str">
        <f t="shared" si="59"/>
        <v>組別錯誤</v>
      </c>
      <c r="V496" t="str">
        <f t="shared" si="60"/>
        <v>組別錯誤</v>
      </c>
    </row>
    <row r="497" spans="14:22" ht="21">
      <c r="N497" s="25">
        <f t="shared" si="57"/>
      </c>
      <c r="T497" s="57" t="str">
        <f t="shared" si="58"/>
        <v>組別錯誤</v>
      </c>
      <c r="U497" t="str">
        <f t="shared" si="59"/>
        <v>組別錯誤</v>
      </c>
      <c r="V497" t="str">
        <f t="shared" si="60"/>
        <v>組別錯誤</v>
      </c>
    </row>
    <row r="498" spans="14:22" ht="21">
      <c r="N498" s="25">
        <f t="shared" si="57"/>
      </c>
      <c r="T498" s="57" t="str">
        <f t="shared" si="58"/>
        <v>組別錯誤</v>
      </c>
      <c r="U498" t="str">
        <f t="shared" si="59"/>
        <v>組別錯誤</v>
      </c>
      <c r="V498" t="str">
        <f t="shared" si="60"/>
        <v>組別錯誤</v>
      </c>
    </row>
    <row r="499" spans="14:22" ht="21">
      <c r="N499" s="25">
        <f t="shared" si="57"/>
      </c>
      <c r="T499" s="57" t="str">
        <f t="shared" si="58"/>
        <v>組別錯誤</v>
      </c>
      <c r="U499" t="str">
        <f t="shared" si="59"/>
        <v>組別錯誤</v>
      </c>
      <c r="V499" t="str">
        <f t="shared" si="60"/>
        <v>組別錯誤</v>
      </c>
    </row>
    <row r="500" spans="14:22" ht="21">
      <c r="N500" s="25">
        <f t="shared" si="57"/>
      </c>
      <c r="T500" s="57" t="str">
        <f t="shared" si="58"/>
        <v>組別錯誤</v>
      </c>
      <c r="U500" t="str">
        <f t="shared" si="59"/>
        <v>組別錯誤</v>
      </c>
      <c r="V500" t="str">
        <f t="shared" si="60"/>
        <v>組別錯誤</v>
      </c>
    </row>
    <row r="501" spans="14:22" ht="21">
      <c r="N501" s="25">
        <f t="shared" si="57"/>
      </c>
      <c r="T501" s="57" t="str">
        <f t="shared" si="58"/>
        <v>組別錯誤</v>
      </c>
      <c r="U501" t="str">
        <f t="shared" si="59"/>
        <v>組別錯誤</v>
      </c>
      <c r="V501" t="str">
        <f t="shared" si="60"/>
        <v>組別錯誤</v>
      </c>
    </row>
    <row r="502" spans="14:22" ht="21">
      <c r="N502" s="25">
        <f t="shared" si="57"/>
      </c>
      <c r="T502" s="57" t="str">
        <f t="shared" si="58"/>
        <v>組別錯誤</v>
      </c>
      <c r="U502" t="str">
        <f t="shared" si="59"/>
        <v>組別錯誤</v>
      </c>
      <c r="V502" t="str">
        <f t="shared" si="60"/>
        <v>組別錯誤</v>
      </c>
    </row>
    <row r="503" spans="14:22" ht="21">
      <c r="N503" s="25">
        <f t="shared" si="57"/>
      </c>
      <c r="T503" s="57" t="str">
        <f t="shared" si="58"/>
        <v>組別錯誤</v>
      </c>
      <c r="U503" t="str">
        <f t="shared" si="59"/>
        <v>組別錯誤</v>
      </c>
      <c r="V503" t="str">
        <f t="shared" si="60"/>
        <v>組別錯誤</v>
      </c>
    </row>
    <row r="504" spans="14:22" ht="21">
      <c r="N504" s="25">
        <f t="shared" si="57"/>
      </c>
      <c r="T504" s="57" t="str">
        <f t="shared" si="58"/>
        <v>組別錯誤</v>
      </c>
      <c r="U504" t="str">
        <f t="shared" si="59"/>
        <v>組別錯誤</v>
      </c>
      <c r="V504" t="str">
        <f t="shared" si="60"/>
        <v>組別錯誤</v>
      </c>
    </row>
    <row r="505" spans="14:22" ht="21">
      <c r="N505" s="25">
        <f t="shared" si="57"/>
      </c>
      <c r="T505" s="57" t="str">
        <f t="shared" si="58"/>
        <v>組別錯誤</v>
      </c>
      <c r="U505" t="str">
        <f t="shared" si="59"/>
        <v>組別錯誤</v>
      </c>
      <c r="V505" t="str">
        <f t="shared" si="60"/>
        <v>組別錯誤</v>
      </c>
    </row>
    <row r="506" spans="14:22" ht="21">
      <c r="N506" s="25">
        <f t="shared" si="57"/>
      </c>
      <c r="T506" s="57" t="str">
        <f t="shared" si="58"/>
        <v>組別錯誤</v>
      </c>
      <c r="U506" t="str">
        <f t="shared" si="59"/>
        <v>組別錯誤</v>
      </c>
      <c r="V506" t="str">
        <f t="shared" si="60"/>
        <v>組別錯誤</v>
      </c>
    </row>
    <row r="507" spans="20:22" ht="16.5">
      <c r="T507" s="57" t="str">
        <f t="shared" si="58"/>
        <v>組別錯誤</v>
      </c>
      <c r="U507" t="str">
        <f t="shared" si="59"/>
        <v>組別錯誤</v>
      </c>
      <c r="V507" t="str">
        <f t="shared" si="60"/>
        <v>組別錯誤</v>
      </c>
    </row>
    <row r="508" spans="20:22" ht="16.5">
      <c r="T508" s="57" t="str">
        <f t="shared" si="58"/>
        <v>組別錯誤</v>
      </c>
      <c r="U508" t="str">
        <f t="shared" si="59"/>
        <v>組別錯誤</v>
      </c>
      <c r="V508" t="str">
        <f t="shared" si="60"/>
        <v>組別錯誤</v>
      </c>
    </row>
    <row r="509" spans="20:22" ht="16.5">
      <c r="T509" s="57" t="str">
        <f t="shared" si="58"/>
        <v>組別錯誤</v>
      </c>
      <c r="U509" t="str">
        <f t="shared" si="59"/>
        <v>組別錯誤</v>
      </c>
      <c r="V509" t="str">
        <f t="shared" si="60"/>
        <v>組別錯誤</v>
      </c>
    </row>
    <row r="510" spans="20:22" ht="16.5">
      <c r="T510" s="57" t="str">
        <f t="shared" si="58"/>
        <v>組別錯誤</v>
      </c>
      <c r="U510" t="str">
        <f t="shared" si="59"/>
        <v>組別錯誤</v>
      </c>
      <c r="V510" t="str">
        <f t="shared" si="60"/>
        <v>組別錯誤</v>
      </c>
    </row>
    <row r="511" spans="20:22" ht="16.5">
      <c r="T511" s="57" t="str">
        <f t="shared" si="58"/>
        <v>組別錯誤</v>
      </c>
      <c r="U511" t="str">
        <f t="shared" si="59"/>
        <v>組別錯誤</v>
      </c>
      <c r="V511" t="str">
        <f t="shared" si="60"/>
        <v>組別錯誤</v>
      </c>
    </row>
    <row r="512" spans="20:22" ht="16.5">
      <c r="T512" s="57" t="str">
        <f t="shared" si="58"/>
        <v>組別錯誤</v>
      </c>
      <c r="U512" t="str">
        <f t="shared" si="59"/>
        <v>組別錯誤</v>
      </c>
      <c r="V512" t="str">
        <f t="shared" si="60"/>
        <v>組別錯誤</v>
      </c>
    </row>
    <row r="513" spans="20:22" ht="16.5">
      <c r="T513" s="57" t="str">
        <f t="shared" si="58"/>
        <v>組別錯誤</v>
      </c>
      <c r="U513" t="str">
        <f t="shared" si="59"/>
        <v>組別錯誤</v>
      </c>
      <c r="V513" t="str">
        <f t="shared" si="60"/>
        <v>組別錯誤</v>
      </c>
    </row>
    <row r="514" spans="20:22" ht="16.5">
      <c r="T514" s="57" t="str">
        <f t="shared" si="58"/>
        <v>組別錯誤</v>
      </c>
      <c r="U514" t="str">
        <f t="shared" si="59"/>
        <v>組別錯誤</v>
      </c>
      <c r="V514" t="str">
        <f t="shared" si="60"/>
        <v>組別錯誤</v>
      </c>
    </row>
    <row r="515" spans="20:22" ht="16.5">
      <c r="T515" s="57" t="str">
        <f t="shared" si="58"/>
        <v>組別錯誤</v>
      </c>
      <c r="U515" t="str">
        <f t="shared" si="59"/>
        <v>組別錯誤</v>
      </c>
      <c r="V515" t="str">
        <f t="shared" si="60"/>
        <v>組別錯誤</v>
      </c>
    </row>
    <row r="516" spans="20:22" ht="16.5">
      <c r="T516" s="57" t="str">
        <f t="shared" si="58"/>
        <v>組別錯誤</v>
      </c>
      <c r="U516" t="str">
        <f t="shared" si="59"/>
        <v>組別錯誤</v>
      </c>
      <c r="V516" t="str">
        <f t="shared" si="60"/>
        <v>組別錯誤</v>
      </c>
    </row>
    <row r="517" spans="20:22" ht="16.5">
      <c r="T517" s="57" t="str">
        <f t="shared" si="58"/>
        <v>組別錯誤</v>
      </c>
      <c r="U517" t="str">
        <f t="shared" si="59"/>
        <v>組別錯誤</v>
      </c>
      <c r="V517" t="str">
        <f t="shared" si="60"/>
        <v>組別錯誤</v>
      </c>
    </row>
    <row r="518" spans="20:22" ht="16.5">
      <c r="T518" s="57" t="str">
        <f t="shared" si="58"/>
        <v>組別錯誤</v>
      </c>
      <c r="U518" t="str">
        <f t="shared" si="59"/>
        <v>組別錯誤</v>
      </c>
      <c r="V518" t="str">
        <f t="shared" si="60"/>
        <v>組別錯誤</v>
      </c>
    </row>
    <row r="519" spans="20:22" ht="16.5">
      <c r="T519" s="57" t="str">
        <f t="shared" si="58"/>
        <v>組別錯誤</v>
      </c>
      <c r="U519" t="str">
        <f t="shared" si="59"/>
        <v>組別錯誤</v>
      </c>
      <c r="V519" t="str">
        <f t="shared" si="60"/>
        <v>組別錯誤</v>
      </c>
    </row>
    <row r="520" spans="20:22" ht="16.5">
      <c r="T520" s="57" t="str">
        <f t="shared" si="58"/>
        <v>組別錯誤</v>
      </c>
      <c r="U520" t="str">
        <f t="shared" si="59"/>
        <v>組別錯誤</v>
      </c>
      <c r="V520" t="str">
        <f t="shared" si="60"/>
        <v>組別錯誤</v>
      </c>
    </row>
    <row r="521" spans="20:22" ht="16.5">
      <c r="T521" s="57" t="str">
        <f t="shared" si="58"/>
        <v>組別錯誤</v>
      </c>
      <c r="U521" t="str">
        <f t="shared" si="59"/>
        <v>組別錯誤</v>
      </c>
      <c r="V521" t="str">
        <f t="shared" si="60"/>
        <v>組別錯誤</v>
      </c>
    </row>
    <row r="522" spans="20:22" ht="16.5">
      <c r="T522" s="57" t="str">
        <f t="shared" si="58"/>
        <v>組別錯誤</v>
      </c>
      <c r="U522" t="str">
        <f t="shared" si="59"/>
        <v>組別錯誤</v>
      </c>
      <c r="V522" t="str">
        <f t="shared" si="60"/>
        <v>組別錯誤</v>
      </c>
    </row>
    <row r="523" spans="20:22" ht="16.5">
      <c r="T523" s="57" t="str">
        <f t="shared" si="58"/>
        <v>組別錯誤</v>
      </c>
      <c r="U523" t="str">
        <f t="shared" si="59"/>
        <v>組別錯誤</v>
      </c>
      <c r="V523" t="str">
        <f t="shared" si="60"/>
        <v>組別錯誤</v>
      </c>
    </row>
    <row r="524" spans="20:22" ht="16.5">
      <c r="T524" s="57" t="str">
        <f t="shared" si="58"/>
        <v>組別錯誤</v>
      </c>
      <c r="U524" t="str">
        <f t="shared" si="59"/>
        <v>組別錯誤</v>
      </c>
      <c r="V524" t="str">
        <f t="shared" si="60"/>
        <v>組別錯誤</v>
      </c>
    </row>
    <row r="525" spans="20:22" ht="16.5">
      <c r="T525" s="57" t="str">
        <f t="shared" si="58"/>
        <v>組別錯誤</v>
      </c>
      <c r="U525" t="str">
        <f t="shared" si="59"/>
        <v>組別錯誤</v>
      </c>
      <c r="V525" t="str">
        <f t="shared" si="60"/>
        <v>組別錯誤</v>
      </c>
    </row>
    <row r="526" spans="20:22" ht="16.5">
      <c r="T526" s="57" t="str">
        <f t="shared" si="58"/>
        <v>組別錯誤</v>
      </c>
      <c r="U526" t="str">
        <f t="shared" si="59"/>
        <v>組別錯誤</v>
      </c>
      <c r="V526" t="str">
        <f t="shared" si="60"/>
        <v>組別錯誤</v>
      </c>
    </row>
    <row r="527" spans="20:22" ht="16.5">
      <c r="T527" s="57" t="str">
        <f t="shared" si="58"/>
        <v>組別錯誤</v>
      </c>
      <c r="U527" t="str">
        <f t="shared" si="59"/>
        <v>組別錯誤</v>
      </c>
      <c r="V527" t="str">
        <f t="shared" si="60"/>
        <v>組別錯誤</v>
      </c>
    </row>
    <row r="528" spans="20:22" ht="16.5">
      <c r="T528" s="57" t="str">
        <f aca="true" t="shared" si="61" ref="T528:T558">IF(Q528=3,500,IF(Q528=2,400,IF(Q528=1,300,"組別錯誤")))</f>
        <v>組別錯誤</v>
      </c>
      <c r="U528" t="str">
        <f aca="true" t="shared" si="62" ref="U528:U558">IF(R528=3,400,IF(R528=2,400,IF(R528=1,300,"組別錯誤")))</f>
        <v>組別錯誤</v>
      </c>
      <c r="V528" t="str">
        <f aca="true" t="shared" si="63" ref="V528:V558">IF(S528=3,400,IF(S528=2,400,IF(S528=1,300,"組別錯誤")))</f>
        <v>組別錯誤</v>
      </c>
    </row>
    <row r="529" spans="20:22" ht="16.5">
      <c r="T529" s="57" t="str">
        <f t="shared" si="61"/>
        <v>組別錯誤</v>
      </c>
      <c r="U529" t="str">
        <f t="shared" si="62"/>
        <v>組別錯誤</v>
      </c>
      <c r="V529" t="str">
        <f t="shared" si="63"/>
        <v>組別錯誤</v>
      </c>
    </row>
    <row r="530" spans="20:22" ht="16.5">
      <c r="T530" s="57" t="str">
        <f t="shared" si="61"/>
        <v>組別錯誤</v>
      </c>
      <c r="U530" t="str">
        <f t="shared" si="62"/>
        <v>組別錯誤</v>
      </c>
      <c r="V530" t="str">
        <f t="shared" si="63"/>
        <v>組別錯誤</v>
      </c>
    </row>
    <row r="531" spans="20:22" ht="16.5">
      <c r="T531" s="57" t="str">
        <f t="shared" si="61"/>
        <v>組別錯誤</v>
      </c>
      <c r="U531" t="str">
        <f t="shared" si="62"/>
        <v>組別錯誤</v>
      </c>
      <c r="V531" t="str">
        <f t="shared" si="63"/>
        <v>組別錯誤</v>
      </c>
    </row>
    <row r="532" spans="20:22" ht="16.5">
      <c r="T532" s="57" t="str">
        <f t="shared" si="61"/>
        <v>組別錯誤</v>
      </c>
      <c r="U532" t="str">
        <f t="shared" si="62"/>
        <v>組別錯誤</v>
      </c>
      <c r="V532" t="str">
        <f t="shared" si="63"/>
        <v>組別錯誤</v>
      </c>
    </row>
    <row r="533" spans="20:22" ht="16.5">
      <c r="T533" s="57" t="str">
        <f t="shared" si="61"/>
        <v>組別錯誤</v>
      </c>
      <c r="U533" t="str">
        <f t="shared" si="62"/>
        <v>組別錯誤</v>
      </c>
      <c r="V533" t="str">
        <f t="shared" si="63"/>
        <v>組別錯誤</v>
      </c>
    </row>
    <row r="534" spans="20:22" ht="16.5">
      <c r="T534" s="57" t="str">
        <f t="shared" si="61"/>
        <v>組別錯誤</v>
      </c>
      <c r="U534" t="str">
        <f t="shared" si="62"/>
        <v>組別錯誤</v>
      </c>
      <c r="V534" t="str">
        <f t="shared" si="63"/>
        <v>組別錯誤</v>
      </c>
    </row>
    <row r="535" spans="20:22" ht="16.5">
      <c r="T535" s="57" t="str">
        <f t="shared" si="61"/>
        <v>組別錯誤</v>
      </c>
      <c r="U535" t="str">
        <f t="shared" si="62"/>
        <v>組別錯誤</v>
      </c>
      <c r="V535" t="str">
        <f t="shared" si="63"/>
        <v>組別錯誤</v>
      </c>
    </row>
    <row r="536" spans="20:22" ht="16.5">
      <c r="T536" s="57" t="str">
        <f t="shared" si="61"/>
        <v>組別錯誤</v>
      </c>
      <c r="U536" t="str">
        <f t="shared" si="62"/>
        <v>組別錯誤</v>
      </c>
      <c r="V536" t="str">
        <f t="shared" si="63"/>
        <v>組別錯誤</v>
      </c>
    </row>
    <row r="537" spans="20:22" ht="16.5">
      <c r="T537" s="57" t="str">
        <f t="shared" si="61"/>
        <v>組別錯誤</v>
      </c>
      <c r="U537" t="str">
        <f t="shared" si="62"/>
        <v>組別錯誤</v>
      </c>
      <c r="V537" t="str">
        <f t="shared" si="63"/>
        <v>組別錯誤</v>
      </c>
    </row>
    <row r="538" spans="20:22" ht="16.5">
      <c r="T538" s="57" t="str">
        <f t="shared" si="61"/>
        <v>組別錯誤</v>
      </c>
      <c r="U538" t="str">
        <f t="shared" si="62"/>
        <v>組別錯誤</v>
      </c>
      <c r="V538" t="str">
        <f t="shared" si="63"/>
        <v>組別錯誤</v>
      </c>
    </row>
    <row r="539" spans="20:22" ht="16.5">
      <c r="T539" s="57" t="str">
        <f t="shared" si="61"/>
        <v>組別錯誤</v>
      </c>
      <c r="U539" t="str">
        <f t="shared" si="62"/>
        <v>組別錯誤</v>
      </c>
      <c r="V539" t="str">
        <f t="shared" si="63"/>
        <v>組別錯誤</v>
      </c>
    </row>
    <row r="540" spans="20:22" ht="16.5">
      <c r="T540" s="57" t="str">
        <f t="shared" si="61"/>
        <v>組別錯誤</v>
      </c>
      <c r="U540" t="str">
        <f t="shared" si="62"/>
        <v>組別錯誤</v>
      </c>
      <c r="V540" t="str">
        <f t="shared" si="63"/>
        <v>組別錯誤</v>
      </c>
    </row>
    <row r="541" spans="20:22" ht="16.5">
      <c r="T541" s="57" t="str">
        <f t="shared" si="61"/>
        <v>組別錯誤</v>
      </c>
      <c r="U541" t="str">
        <f t="shared" si="62"/>
        <v>組別錯誤</v>
      </c>
      <c r="V541" t="str">
        <f t="shared" si="63"/>
        <v>組別錯誤</v>
      </c>
    </row>
    <row r="542" spans="20:22" ht="16.5">
      <c r="T542" s="57" t="str">
        <f t="shared" si="61"/>
        <v>組別錯誤</v>
      </c>
      <c r="U542" t="str">
        <f t="shared" si="62"/>
        <v>組別錯誤</v>
      </c>
      <c r="V542" t="str">
        <f t="shared" si="63"/>
        <v>組別錯誤</v>
      </c>
    </row>
    <row r="543" spans="20:22" ht="16.5">
      <c r="T543" s="57" t="str">
        <f t="shared" si="61"/>
        <v>組別錯誤</v>
      </c>
      <c r="U543" t="str">
        <f t="shared" si="62"/>
        <v>組別錯誤</v>
      </c>
      <c r="V543" t="str">
        <f t="shared" si="63"/>
        <v>組別錯誤</v>
      </c>
    </row>
    <row r="544" spans="20:22" ht="16.5">
      <c r="T544" s="57" t="str">
        <f t="shared" si="61"/>
        <v>組別錯誤</v>
      </c>
      <c r="U544" t="str">
        <f t="shared" si="62"/>
        <v>組別錯誤</v>
      </c>
      <c r="V544" t="str">
        <f t="shared" si="63"/>
        <v>組別錯誤</v>
      </c>
    </row>
    <row r="545" spans="20:22" ht="16.5">
      <c r="T545" s="57" t="str">
        <f t="shared" si="61"/>
        <v>組別錯誤</v>
      </c>
      <c r="U545" t="str">
        <f t="shared" si="62"/>
        <v>組別錯誤</v>
      </c>
      <c r="V545" t="str">
        <f t="shared" si="63"/>
        <v>組別錯誤</v>
      </c>
    </row>
    <row r="546" spans="20:22" ht="16.5">
      <c r="T546" s="57" t="str">
        <f t="shared" si="61"/>
        <v>組別錯誤</v>
      </c>
      <c r="U546" t="str">
        <f t="shared" si="62"/>
        <v>組別錯誤</v>
      </c>
      <c r="V546" t="str">
        <f t="shared" si="63"/>
        <v>組別錯誤</v>
      </c>
    </row>
    <row r="547" spans="20:22" ht="16.5">
      <c r="T547" s="57" t="str">
        <f t="shared" si="61"/>
        <v>組別錯誤</v>
      </c>
      <c r="U547" t="str">
        <f t="shared" si="62"/>
        <v>組別錯誤</v>
      </c>
      <c r="V547" t="str">
        <f t="shared" si="63"/>
        <v>組別錯誤</v>
      </c>
    </row>
    <row r="548" spans="20:22" ht="16.5">
      <c r="T548" s="57" t="str">
        <f t="shared" si="61"/>
        <v>組別錯誤</v>
      </c>
      <c r="U548" t="str">
        <f t="shared" si="62"/>
        <v>組別錯誤</v>
      </c>
      <c r="V548" t="str">
        <f t="shared" si="63"/>
        <v>組別錯誤</v>
      </c>
    </row>
    <row r="549" spans="20:22" ht="16.5">
      <c r="T549" s="57" t="str">
        <f t="shared" si="61"/>
        <v>組別錯誤</v>
      </c>
      <c r="U549" t="str">
        <f t="shared" si="62"/>
        <v>組別錯誤</v>
      </c>
      <c r="V549" t="str">
        <f t="shared" si="63"/>
        <v>組別錯誤</v>
      </c>
    </row>
    <row r="550" spans="20:22" ht="16.5">
      <c r="T550" s="57" t="str">
        <f t="shared" si="61"/>
        <v>組別錯誤</v>
      </c>
      <c r="U550" t="str">
        <f t="shared" si="62"/>
        <v>組別錯誤</v>
      </c>
      <c r="V550" t="str">
        <f t="shared" si="63"/>
        <v>組別錯誤</v>
      </c>
    </row>
    <row r="551" spans="20:22" ht="16.5">
      <c r="T551" s="57" t="str">
        <f t="shared" si="61"/>
        <v>組別錯誤</v>
      </c>
      <c r="U551" t="str">
        <f t="shared" si="62"/>
        <v>組別錯誤</v>
      </c>
      <c r="V551" t="str">
        <f t="shared" si="63"/>
        <v>組別錯誤</v>
      </c>
    </row>
    <row r="552" spans="20:22" ht="16.5">
      <c r="T552" s="57" t="str">
        <f t="shared" si="61"/>
        <v>組別錯誤</v>
      </c>
      <c r="U552" t="str">
        <f t="shared" si="62"/>
        <v>組別錯誤</v>
      </c>
      <c r="V552" t="str">
        <f t="shared" si="63"/>
        <v>組別錯誤</v>
      </c>
    </row>
    <row r="553" spans="20:22" ht="16.5">
      <c r="T553" s="57" t="str">
        <f t="shared" si="61"/>
        <v>組別錯誤</v>
      </c>
      <c r="U553" t="str">
        <f t="shared" si="62"/>
        <v>組別錯誤</v>
      </c>
      <c r="V553" t="str">
        <f t="shared" si="63"/>
        <v>組別錯誤</v>
      </c>
    </row>
    <row r="554" spans="20:22" ht="16.5">
      <c r="T554" s="57" t="str">
        <f t="shared" si="61"/>
        <v>組別錯誤</v>
      </c>
      <c r="U554" t="str">
        <f t="shared" si="62"/>
        <v>組別錯誤</v>
      </c>
      <c r="V554" t="str">
        <f t="shared" si="63"/>
        <v>組別錯誤</v>
      </c>
    </row>
    <row r="555" spans="20:22" ht="16.5">
      <c r="T555" s="57" t="str">
        <f t="shared" si="61"/>
        <v>組別錯誤</v>
      </c>
      <c r="U555" t="str">
        <f t="shared" si="62"/>
        <v>組別錯誤</v>
      </c>
      <c r="V555" t="str">
        <f t="shared" si="63"/>
        <v>組別錯誤</v>
      </c>
    </row>
    <row r="556" spans="20:22" ht="16.5">
      <c r="T556" s="57" t="str">
        <f t="shared" si="61"/>
        <v>組別錯誤</v>
      </c>
      <c r="U556" t="str">
        <f t="shared" si="62"/>
        <v>組別錯誤</v>
      </c>
      <c r="V556" t="str">
        <f t="shared" si="63"/>
        <v>組別錯誤</v>
      </c>
    </row>
    <row r="557" spans="20:22" ht="16.5">
      <c r="T557" s="57" t="str">
        <f t="shared" si="61"/>
        <v>組別錯誤</v>
      </c>
      <c r="U557" t="str">
        <f t="shared" si="62"/>
        <v>組別錯誤</v>
      </c>
      <c r="V557" t="str">
        <f t="shared" si="63"/>
        <v>組別錯誤</v>
      </c>
    </row>
    <row r="558" spans="20:22" ht="16.5">
      <c r="T558" s="57" t="str">
        <f t="shared" si="61"/>
        <v>組別錯誤</v>
      </c>
      <c r="U558" t="str">
        <f t="shared" si="62"/>
        <v>組別錯誤</v>
      </c>
      <c r="V558" t="str">
        <f t="shared" si="63"/>
        <v>組別錯誤</v>
      </c>
    </row>
  </sheetData>
  <sheetProtection password="9690" sheet="1"/>
  <protectedRanges>
    <protectedRange sqref="C10:M234" name="範圍1"/>
  </protectedRanges>
  <mergeCells count="19">
    <mergeCell ref="B13:H13"/>
    <mergeCell ref="I13:M13"/>
    <mergeCell ref="B8:M8"/>
    <mergeCell ref="B9:M9"/>
    <mergeCell ref="B10:M10"/>
    <mergeCell ref="B11:D11"/>
    <mergeCell ref="E11:F11"/>
    <mergeCell ref="G11:H11"/>
    <mergeCell ref="I11:M11"/>
    <mergeCell ref="B12:D12"/>
    <mergeCell ref="B1:M1"/>
    <mergeCell ref="B2:M2"/>
    <mergeCell ref="B3:N3"/>
    <mergeCell ref="B5:N5"/>
    <mergeCell ref="B6:M6"/>
    <mergeCell ref="B7:N7"/>
    <mergeCell ref="E12:F12"/>
    <mergeCell ref="G12:H12"/>
    <mergeCell ref="I12:M12"/>
  </mergeCells>
  <dataValidations count="2">
    <dataValidation type="list" showDropDown="1" showInputMessage="1" showErrorMessage="1" sqref="G14">
      <formula1>$AK$1:$AK$19</formula1>
    </dataValidation>
    <dataValidation type="list" allowBlank="1" showInputMessage="1" showErrorMessage="1" sqref="G15:G234">
      <formula1>$AK$2:$AK$42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AL145"/>
  <sheetViews>
    <sheetView zoomScalePageLayoutView="0" workbookViewId="0" topLeftCell="B1">
      <selection activeCell="G16" sqref="G16"/>
    </sheetView>
  </sheetViews>
  <sheetFormatPr defaultColWidth="9.00390625" defaultRowHeight="16.5"/>
  <cols>
    <col min="1" max="1" width="1.4921875" style="0" customWidth="1"/>
    <col min="2" max="2" width="5.25390625" style="0" customWidth="1"/>
    <col min="3" max="3" width="8.75390625" style="0" customWidth="1"/>
    <col min="4" max="4" width="15.75390625" style="0" customWidth="1"/>
    <col min="5" max="5" width="16.375" style="0" customWidth="1"/>
    <col min="6" max="6" width="21.50390625" style="0" bestFit="1" customWidth="1"/>
    <col min="7" max="7" width="25.25390625" style="0" customWidth="1"/>
    <col min="8" max="8" width="11.00390625" style="0" bestFit="1" customWidth="1"/>
    <col min="9" max="11" width="5.50390625" style="0" bestFit="1" customWidth="1"/>
    <col min="12" max="12" width="12.875" style="0" bestFit="1" customWidth="1"/>
    <col min="13" max="13" width="12.875" style="0" hidden="1" customWidth="1"/>
    <col min="14" max="14" width="9.00390625" style="0" hidden="1" customWidth="1"/>
    <col min="15" max="15" width="8.875" style="0" hidden="1" customWidth="1"/>
    <col min="37" max="37" width="8.875" style="0" customWidth="1"/>
    <col min="38" max="38" width="33.00390625" style="0" customWidth="1"/>
  </cols>
  <sheetData>
    <row r="1" spans="1:38" ht="25.5">
      <c r="A1" s="8"/>
      <c r="B1" s="109" t="s">
        <v>104</v>
      </c>
      <c r="C1" s="110"/>
      <c r="D1" s="110"/>
      <c r="E1" s="110"/>
      <c r="F1" s="110"/>
      <c r="G1" s="110"/>
      <c r="H1" s="110"/>
      <c r="I1" s="110"/>
      <c r="J1" s="110"/>
      <c r="K1" s="110"/>
      <c r="L1" s="39"/>
      <c r="M1" s="71"/>
      <c r="AL1" t="s">
        <v>28</v>
      </c>
    </row>
    <row r="2" spans="1:38" ht="21">
      <c r="A2" s="8"/>
      <c r="B2" s="111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40"/>
      <c r="M2" s="72"/>
      <c r="AK2">
        <v>1</v>
      </c>
      <c r="AL2" s="29" t="s">
        <v>56</v>
      </c>
    </row>
    <row r="3" spans="1:38" ht="16.5">
      <c r="A3" s="8"/>
      <c r="B3" s="112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113"/>
      <c r="M3" s="68"/>
      <c r="AK3">
        <v>2</v>
      </c>
      <c r="AL3" s="29" t="s">
        <v>57</v>
      </c>
    </row>
    <row r="4" spans="1:38" ht="16.5">
      <c r="A4" s="8"/>
      <c r="B4" s="41" t="s">
        <v>2</v>
      </c>
      <c r="C4" s="5"/>
      <c r="D4" s="5"/>
      <c r="E4" s="5"/>
      <c r="F4" s="5"/>
      <c r="G4" s="5"/>
      <c r="H4" s="5"/>
      <c r="I4" s="5"/>
      <c r="J4" s="5"/>
      <c r="K4" s="5"/>
      <c r="L4" s="42" t="s">
        <v>143</v>
      </c>
      <c r="M4" s="73"/>
      <c r="AK4">
        <v>3</v>
      </c>
      <c r="AL4" s="29" t="s">
        <v>58</v>
      </c>
    </row>
    <row r="5" spans="1:38" ht="16.5">
      <c r="A5" s="8"/>
      <c r="B5" s="112" t="s">
        <v>97</v>
      </c>
      <c r="C5" s="84"/>
      <c r="D5" s="84"/>
      <c r="E5" s="84"/>
      <c r="F5" s="84"/>
      <c r="G5" s="84"/>
      <c r="H5" s="84"/>
      <c r="I5" s="84"/>
      <c r="J5" s="84"/>
      <c r="K5" s="84"/>
      <c r="L5" s="113"/>
      <c r="M5" s="68"/>
      <c r="AK5">
        <v>4</v>
      </c>
      <c r="AL5" s="29" t="s">
        <v>59</v>
      </c>
    </row>
    <row r="6" spans="1:38" ht="16.5">
      <c r="A6" s="8"/>
      <c r="B6" s="112" t="s">
        <v>3</v>
      </c>
      <c r="C6" s="84"/>
      <c r="D6" s="84"/>
      <c r="E6" s="84"/>
      <c r="F6" s="84"/>
      <c r="G6" s="84"/>
      <c r="H6" s="84"/>
      <c r="I6" s="84"/>
      <c r="J6" s="84"/>
      <c r="K6" s="84"/>
      <c r="L6" s="43"/>
      <c r="M6" s="74"/>
      <c r="AK6">
        <v>5</v>
      </c>
      <c r="AL6" s="29" t="s">
        <v>60</v>
      </c>
    </row>
    <row r="7" spans="1:38" ht="16.5">
      <c r="A7" s="8"/>
      <c r="B7" s="112" t="s">
        <v>141</v>
      </c>
      <c r="C7" s="84"/>
      <c r="D7" s="84"/>
      <c r="E7" s="84"/>
      <c r="F7" s="84"/>
      <c r="G7" s="84"/>
      <c r="H7" s="84"/>
      <c r="I7" s="84"/>
      <c r="J7" s="84"/>
      <c r="K7" s="84"/>
      <c r="L7" s="113"/>
      <c r="M7" s="68"/>
      <c r="AK7">
        <v>6</v>
      </c>
      <c r="AL7" s="29" t="s">
        <v>61</v>
      </c>
    </row>
    <row r="8" spans="1:38" ht="16.5">
      <c r="A8" s="8"/>
      <c r="B8" s="112" t="s">
        <v>4</v>
      </c>
      <c r="C8" s="84"/>
      <c r="D8" s="84"/>
      <c r="E8" s="84"/>
      <c r="F8" s="84"/>
      <c r="G8" s="84"/>
      <c r="H8" s="84"/>
      <c r="I8" s="84"/>
      <c r="J8" s="84"/>
      <c r="K8" s="84"/>
      <c r="L8" s="40"/>
      <c r="M8" s="72"/>
      <c r="AK8">
        <v>7</v>
      </c>
      <c r="AL8" s="29" t="s">
        <v>62</v>
      </c>
    </row>
    <row r="9" spans="1:38" ht="16.5">
      <c r="A9" s="8"/>
      <c r="B9" s="117" t="s">
        <v>5</v>
      </c>
      <c r="C9" s="103"/>
      <c r="D9" s="103"/>
      <c r="E9" s="103"/>
      <c r="F9" s="103"/>
      <c r="G9" s="103"/>
      <c r="H9" s="103"/>
      <c r="I9" s="103"/>
      <c r="J9" s="103"/>
      <c r="K9" s="103"/>
      <c r="L9" s="40"/>
      <c r="M9" s="72"/>
      <c r="AK9">
        <v>8</v>
      </c>
      <c r="AL9" s="29" t="s">
        <v>63</v>
      </c>
    </row>
    <row r="10" spans="1:38" ht="19.5">
      <c r="A10" s="8"/>
      <c r="B10" s="118" t="s">
        <v>6</v>
      </c>
      <c r="C10" s="104"/>
      <c r="D10" s="104"/>
      <c r="E10" s="104"/>
      <c r="F10" s="104"/>
      <c r="G10" s="104"/>
      <c r="H10" s="104"/>
      <c r="I10" s="104"/>
      <c r="J10" s="104"/>
      <c r="K10" s="9"/>
      <c r="L10" s="44" t="s">
        <v>7</v>
      </c>
      <c r="M10" s="75"/>
      <c r="AK10">
        <v>9</v>
      </c>
      <c r="AL10" s="29" t="s">
        <v>64</v>
      </c>
    </row>
    <row r="11" spans="1:38" ht="19.5">
      <c r="A11" s="8"/>
      <c r="B11" s="119" t="s">
        <v>8</v>
      </c>
      <c r="C11" s="106"/>
      <c r="D11" s="107"/>
      <c r="E11" s="105" t="s">
        <v>9</v>
      </c>
      <c r="F11" s="107"/>
      <c r="G11" s="105" t="s">
        <v>10</v>
      </c>
      <c r="H11" s="107"/>
      <c r="I11" s="106"/>
      <c r="J11" s="106"/>
      <c r="K11" s="107"/>
      <c r="L11" s="45">
        <f>COUNTA(H16:H145)</f>
        <v>1</v>
      </c>
      <c r="M11" s="76"/>
      <c r="AK11">
        <v>10</v>
      </c>
      <c r="AL11" s="29" t="s">
        <v>65</v>
      </c>
    </row>
    <row r="12" spans="1:38" ht="19.5">
      <c r="A12" s="8"/>
      <c r="B12" s="115"/>
      <c r="C12" s="108"/>
      <c r="D12" s="87"/>
      <c r="E12" s="86" t="s">
        <v>99</v>
      </c>
      <c r="F12" s="87"/>
      <c r="G12" s="88"/>
      <c r="H12" s="89"/>
      <c r="I12" s="91"/>
      <c r="J12" s="91"/>
      <c r="K12" s="114"/>
      <c r="L12" s="46" t="s">
        <v>12</v>
      </c>
      <c r="M12" s="77"/>
      <c r="AK12">
        <v>11</v>
      </c>
      <c r="AL12" s="29" t="s">
        <v>66</v>
      </c>
    </row>
    <row r="13" spans="1:38" ht="20.25" customHeight="1">
      <c r="A13" s="8"/>
      <c r="B13" s="116" t="s">
        <v>13</v>
      </c>
      <c r="C13" s="97"/>
      <c r="D13" s="97"/>
      <c r="E13" s="97"/>
      <c r="F13" s="97"/>
      <c r="G13" s="97"/>
      <c r="H13" s="98"/>
      <c r="I13" s="99" t="s">
        <v>15</v>
      </c>
      <c r="J13" s="100"/>
      <c r="K13" s="101"/>
      <c r="L13" s="47">
        <f>SUM(L16:L145)</f>
        <v>0</v>
      </c>
      <c r="M13" s="78"/>
      <c r="AK13">
        <v>12</v>
      </c>
      <c r="AL13" s="29" t="s">
        <v>67</v>
      </c>
    </row>
    <row r="14" spans="2:38" ht="22.5" customHeight="1">
      <c r="B14" s="48" t="s">
        <v>16</v>
      </c>
      <c r="C14" s="15" t="s">
        <v>17</v>
      </c>
      <c r="D14" s="15" t="s">
        <v>18</v>
      </c>
      <c r="E14" s="15" t="s">
        <v>19</v>
      </c>
      <c r="F14" s="15" t="s">
        <v>20</v>
      </c>
      <c r="G14" s="16" t="s">
        <v>21</v>
      </c>
      <c r="H14" s="17" t="s">
        <v>22</v>
      </c>
      <c r="I14" s="19" t="s">
        <v>24</v>
      </c>
      <c r="J14" s="19" t="s">
        <v>25</v>
      </c>
      <c r="K14" s="19" t="s">
        <v>26</v>
      </c>
      <c r="L14" s="49" t="s">
        <v>27</v>
      </c>
      <c r="M14" s="79"/>
      <c r="N14" t="s">
        <v>52</v>
      </c>
      <c r="AK14">
        <v>13</v>
      </c>
      <c r="AL14" s="29" t="s">
        <v>68</v>
      </c>
    </row>
    <row r="15" spans="2:38" ht="21">
      <c r="B15" s="50" t="s">
        <v>29</v>
      </c>
      <c r="C15" s="36" t="s">
        <v>99</v>
      </c>
      <c r="D15" s="32" t="s">
        <v>48</v>
      </c>
      <c r="E15" s="32" t="s">
        <v>50</v>
      </c>
      <c r="F15" s="32" t="s">
        <v>51</v>
      </c>
      <c r="G15" s="32" t="s">
        <v>77</v>
      </c>
      <c r="H15" s="53" t="s">
        <v>98</v>
      </c>
      <c r="I15" s="32">
        <v>1</v>
      </c>
      <c r="J15" s="32">
        <v>1</v>
      </c>
      <c r="K15" s="36" t="s">
        <v>147</v>
      </c>
      <c r="L15" s="51">
        <f>IF(M15=1,N15,O15)</f>
        <v>300</v>
      </c>
      <c r="M15" s="80">
        <f>COUNTIF(G15,"*菁英*")</f>
        <v>1</v>
      </c>
      <c r="N15">
        <f>IF(SUM(I15:K15)=0,"",IF(SUM(I15:K15)&lt;2.5,300,400))</f>
        <v>300</v>
      </c>
      <c r="O15" s="8">
        <f>IF(SUM(I15:K15)=0,"",IF(K15=1,"組別錯",IF(SUM(I15:K15)&lt;2.5,300,)))</f>
        <v>300</v>
      </c>
      <c r="AK15">
        <v>14</v>
      </c>
      <c r="AL15" s="29" t="s">
        <v>69</v>
      </c>
    </row>
    <row r="16" spans="2:38" ht="21">
      <c r="B16" s="52">
        <v>1</v>
      </c>
      <c r="C16" s="37"/>
      <c r="D16" s="37"/>
      <c r="E16" s="37" t="s">
        <v>54</v>
      </c>
      <c r="F16" s="37"/>
      <c r="G16" s="37"/>
      <c r="H16" s="38"/>
      <c r="I16" s="37"/>
      <c r="J16" s="37"/>
      <c r="K16" s="37"/>
      <c r="L16" s="51">
        <f aca="true" t="shared" si="0" ref="L16:L79">IF(M16=1,N16,O16)</f>
      </c>
      <c r="M16" s="80">
        <f>COUNTIF(G16,"*菁英*")</f>
        <v>0</v>
      </c>
      <c r="N16">
        <f aca="true" t="shared" si="1" ref="N16:N79">IF(SUM(I16:K16)=0,"",IF(SUM(I16:K16)&lt;2.5,300,400))</f>
      </c>
      <c r="O16" s="8">
        <f aca="true" t="shared" si="2" ref="O16:O79">IF(SUM(I16:K16)=0,"",IF(K16=1,"組別錯",IF(SUM(I16:K16)&lt;2.5,300,)))</f>
      </c>
      <c r="AK16">
        <v>15</v>
      </c>
      <c r="AL16" s="29" t="s">
        <v>70</v>
      </c>
    </row>
    <row r="17" spans="2:38" ht="21">
      <c r="B17" s="52">
        <v>2</v>
      </c>
      <c r="C17" s="37"/>
      <c r="D17" s="37"/>
      <c r="E17" s="37" t="s">
        <v>53</v>
      </c>
      <c r="F17" s="37"/>
      <c r="G17" s="37"/>
      <c r="H17" s="38" t="s">
        <v>99</v>
      </c>
      <c r="I17" s="37"/>
      <c r="J17" s="37"/>
      <c r="K17" s="37" t="s">
        <v>144</v>
      </c>
      <c r="L17" s="51">
        <f t="shared" si="0"/>
      </c>
      <c r="M17" s="80">
        <f aca="true" t="shared" si="3" ref="M17:M80">COUNTIF(G17,"*菁英*")</f>
        <v>0</v>
      </c>
      <c r="N17">
        <f t="shared" si="1"/>
      </c>
      <c r="O17" s="8">
        <f t="shared" si="2"/>
      </c>
      <c r="AK17">
        <v>16</v>
      </c>
      <c r="AL17" s="29" t="s">
        <v>71</v>
      </c>
    </row>
    <row r="18" spans="2:38" ht="21">
      <c r="B18" s="52">
        <v>3</v>
      </c>
      <c r="C18" s="37"/>
      <c r="D18" s="37"/>
      <c r="E18" s="37" t="s">
        <v>53</v>
      </c>
      <c r="F18" s="37" t="s">
        <v>99</v>
      </c>
      <c r="G18" s="37"/>
      <c r="H18" s="38"/>
      <c r="I18" s="37"/>
      <c r="J18" s="37"/>
      <c r="K18" s="37" t="s">
        <v>143</v>
      </c>
      <c r="L18" s="51">
        <f t="shared" si="0"/>
      </c>
      <c r="M18" s="80">
        <f t="shared" si="3"/>
        <v>0</v>
      </c>
      <c r="N18">
        <f t="shared" si="1"/>
      </c>
      <c r="O18" s="8">
        <f t="shared" si="2"/>
      </c>
      <c r="AK18">
        <v>17</v>
      </c>
      <c r="AL18" s="29" t="s">
        <v>72</v>
      </c>
    </row>
    <row r="19" spans="2:38" ht="21">
      <c r="B19" s="52">
        <v>4</v>
      </c>
      <c r="C19" s="37"/>
      <c r="D19" s="37"/>
      <c r="E19" s="37" t="s">
        <v>53</v>
      </c>
      <c r="F19" s="37"/>
      <c r="G19" s="37"/>
      <c r="H19" s="38"/>
      <c r="I19" s="37"/>
      <c r="J19" s="37"/>
      <c r="K19" s="37"/>
      <c r="L19" s="51">
        <f t="shared" si="0"/>
      </c>
      <c r="M19" s="80">
        <f t="shared" si="3"/>
        <v>0</v>
      </c>
      <c r="N19">
        <f t="shared" si="1"/>
      </c>
      <c r="O19" s="8">
        <f t="shared" si="2"/>
      </c>
      <c r="AK19">
        <v>18</v>
      </c>
      <c r="AL19" s="29" t="s">
        <v>73</v>
      </c>
    </row>
    <row r="20" spans="2:38" ht="21">
      <c r="B20" s="52">
        <v>5</v>
      </c>
      <c r="C20" s="37"/>
      <c r="D20" s="37"/>
      <c r="E20" s="37" t="s">
        <v>53</v>
      </c>
      <c r="F20" s="37"/>
      <c r="G20" s="37"/>
      <c r="H20" s="38"/>
      <c r="I20" s="37"/>
      <c r="J20" s="37"/>
      <c r="K20" s="37"/>
      <c r="L20" s="51">
        <f t="shared" si="0"/>
      </c>
      <c r="M20" s="80">
        <f t="shared" si="3"/>
        <v>0</v>
      </c>
      <c r="N20">
        <f t="shared" si="1"/>
      </c>
      <c r="O20" s="8">
        <f t="shared" si="2"/>
      </c>
      <c r="AK20">
        <v>19</v>
      </c>
      <c r="AL20" s="29" t="s">
        <v>74</v>
      </c>
    </row>
    <row r="21" spans="2:38" ht="21">
      <c r="B21" s="52">
        <v>6</v>
      </c>
      <c r="C21" s="37"/>
      <c r="D21" s="37"/>
      <c r="E21" s="37" t="s">
        <v>53</v>
      </c>
      <c r="F21" s="37"/>
      <c r="G21" s="37"/>
      <c r="H21" s="38"/>
      <c r="I21" s="37"/>
      <c r="J21" s="37"/>
      <c r="K21" s="37"/>
      <c r="L21" s="51">
        <f t="shared" si="0"/>
      </c>
      <c r="M21" s="80">
        <f t="shared" si="3"/>
        <v>0</v>
      </c>
      <c r="N21">
        <f t="shared" si="1"/>
      </c>
      <c r="O21" s="8">
        <f t="shared" si="2"/>
      </c>
      <c r="AK21">
        <v>20</v>
      </c>
      <c r="AL21" s="29" t="s">
        <v>75</v>
      </c>
    </row>
    <row r="22" spans="2:38" ht="21">
      <c r="B22" s="52">
        <v>7</v>
      </c>
      <c r="C22" s="37"/>
      <c r="D22" s="37"/>
      <c r="E22" s="37" t="s">
        <v>53</v>
      </c>
      <c r="F22" s="37"/>
      <c r="G22" s="37"/>
      <c r="H22" s="38"/>
      <c r="I22" s="37"/>
      <c r="J22" s="37"/>
      <c r="K22" s="37"/>
      <c r="L22" s="51">
        <f t="shared" si="0"/>
      </c>
      <c r="M22" s="80">
        <f t="shared" si="3"/>
        <v>0</v>
      </c>
      <c r="N22">
        <f t="shared" si="1"/>
      </c>
      <c r="O22" s="8">
        <f t="shared" si="2"/>
      </c>
      <c r="AK22">
        <v>21</v>
      </c>
      <c r="AL22" s="29" t="s">
        <v>76</v>
      </c>
    </row>
    <row r="23" spans="2:38" ht="21">
      <c r="B23" s="52">
        <v>8</v>
      </c>
      <c r="C23" s="37"/>
      <c r="D23" s="37"/>
      <c r="E23" s="37" t="s">
        <v>53</v>
      </c>
      <c r="F23" s="37"/>
      <c r="G23" s="37"/>
      <c r="H23" s="38"/>
      <c r="I23" s="37"/>
      <c r="J23" s="37"/>
      <c r="K23" s="37"/>
      <c r="L23" s="51">
        <f t="shared" si="0"/>
      </c>
      <c r="M23" s="80">
        <f t="shared" si="3"/>
        <v>0</v>
      </c>
      <c r="N23">
        <f t="shared" si="1"/>
      </c>
      <c r="O23" s="8">
        <f t="shared" si="2"/>
      </c>
      <c r="AK23">
        <v>22</v>
      </c>
      <c r="AL23" s="29" t="s">
        <v>77</v>
      </c>
    </row>
    <row r="24" spans="2:38" ht="21">
      <c r="B24" s="52">
        <v>9</v>
      </c>
      <c r="C24" s="37"/>
      <c r="D24" s="37"/>
      <c r="E24" s="37" t="s">
        <v>53</v>
      </c>
      <c r="F24" s="37"/>
      <c r="G24" s="37"/>
      <c r="H24" s="38"/>
      <c r="I24" s="37"/>
      <c r="J24" s="37"/>
      <c r="K24" s="37"/>
      <c r="L24" s="51">
        <f t="shared" si="0"/>
      </c>
      <c r="M24" s="80">
        <f t="shared" si="3"/>
        <v>0</v>
      </c>
      <c r="N24">
        <f t="shared" si="1"/>
      </c>
      <c r="O24" s="8">
        <f t="shared" si="2"/>
      </c>
      <c r="AK24">
        <v>23</v>
      </c>
      <c r="AL24" s="29" t="s">
        <v>78</v>
      </c>
    </row>
    <row r="25" spans="2:38" ht="21">
      <c r="B25" s="52">
        <v>10</v>
      </c>
      <c r="C25" s="37"/>
      <c r="D25" s="37"/>
      <c r="E25" s="37" t="s">
        <v>53</v>
      </c>
      <c r="F25" s="37"/>
      <c r="G25" s="37"/>
      <c r="H25" s="38"/>
      <c r="I25" s="37"/>
      <c r="J25" s="37"/>
      <c r="K25" s="37"/>
      <c r="L25" s="51">
        <f t="shared" si="0"/>
      </c>
      <c r="M25" s="80">
        <f t="shared" si="3"/>
        <v>0</v>
      </c>
      <c r="N25">
        <f t="shared" si="1"/>
      </c>
      <c r="O25" s="8">
        <f t="shared" si="2"/>
      </c>
      <c r="AK25">
        <v>24</v>
      </c>
      <c r="AL25" s="29" t="s">
        <v>79</v>
      </c>
    </row>
    <row r="26" spans="2:38" ht="21">
      <c r="B26" s="52">
        <v>11</v>
      </c>
      <c r="C26" s="37"/>
      <c r="D26" s="37"/>
      <c r="E26" s="37" t="s">
        <v>53</v>
      </c>
      <c r="F26" s="37"/>
      <c r="G26" s="37"/>
      <c r="H26" s="38"/>
      <c r="I26" s="37"/>
      <c r="J26" s="37"/>
      <c r="K26" s="37"/>
      <c r="L26" s="51">
        <f t="shared" si="0"/>
      </c>
      <c r="M26" s="80">
        <f t="shared" si="3"/>
        <v>0</v>
      </c>
      <c r="N26">
        <f t="shared" si="1"/>
      </c>
      <c r="O26" s="8">
        <f t="shared" si="2"/>
      </c>
      <c r="AK26">
        <v>25</v>
      </c>
      <c r="AL26" s="29" t="s">
        <v>80</v>
      </c>
    </row>
    <row r="27" spans="2:38" ht="21">
      <c r="B27" s="52">
        <v>12</v>
      </c>
      <c r="C27" s="37"/>
      <c r="D27" s="37"/>
      <c r="E27" s="37" t="s">
        <v>53</v>
      </c>
      <c r="F27" s="37"/>
      <c r="G27" s="37"/>
      <c r="H27" s="38"/>
      <c r="I27" s="37"/>
      <c r="J27" s="37"/>
      <c r="K27" s="37"/>
      <c r="L27" s="51">
        <f t="shared" si="0"/>
      </c>
      <c r="M27" s="80">
        <f t="shared" si="3"/>
        <v>0</v>
      </c>
      <c r="N27">
        <f t="shared" si="1"/>
      </c>
      <c r="O27" s="8">
        <f t="shared" si="2"/>
      </c>
      <c r="AK27">
        <v>26</v>
      </c>
      <c r="AL27" s="29" t="s">
        <v>81</v>
      </c>
    </row>
    <row r="28" spans="2:38" ht="21">
      <c r="B28" s="52">
        <v>13</v>
      </c>
      <c r="C28" s="37"/>
      <c r="D28" s="37"/>
      <c r="E28" s="37" t="s">
        <v>53</v>
      </c>
      <c r="F28" s="37"/>
      <c r="G28" s="37"/>
      <c r="H28" s="38"/>
      <c r="I28" s="37"/>
      <c r="J28" s="37"/>
      <c r="K28" s="37"/>
      <c r="L28" s="51">
        <f t="shared" si="0"/>
      </c>
      <c r="M28" s="80">
        <f t="shared" si="3"/>
        <v>0</v>
      </c>
      <c r="N28">
        <f t="shared" si="1"/>
      </c>
      <c r="O28" s="8">
        <f t="shared" si="2"/>
      </c>
      <c r="AK28">
        <v>27</v>
      </c>
      <c r="AL28" s="29" t="s">
        <v>82</v>
      </c>
    </row>
    <row r="29" spans="2:38" ht="21">
      <c r="B29" s="52">
        <v>14</v>
      </c>
      <c r="C29" s="37"/>
      <c r="D29" s="37"/>
      <c r="E29" s="37" t="s">
        <v>53</v>
      </c>
      <c r="F29" s="37"/>
      <c r="G29" s="37"/>
      <c r="H29" s="38"/>
      <c r="I29" s="37"/>
      <c r="J29" s="37"/>
      <c r="K29" s="37"/>
      <c r="L29" s="51">
        <f t="shared" si="0"/>
      </c>
      <c r="M29" s="80">
        <f t="shared" si="3"/>
        <v>0</v>
      </c>
      <c r="N29">
        <f t="shared" si="1"/>
      </c>
      <c r="O29" s="8">
        <f t="shared" si="2"/>
      </c>
      <c r="AK29">
        <v>28</v>
      </c>
      <c r="AL29" s="29" t="s">
        <v>83</v>
      </c>
    </row>
    <row r="30" spans="2:38" ht="21">
      <c r="B30" s="52">
        <v>15</v>
      </c>
      <c r="C30" s="37"/>
      <c r="D30" s="37"/>
      <c r="E30" s="37" t="s">
        <v>53</v>
      </c>
      <c r="F30" s="37"/>
      <c r="G30" s="37"/>
      <c r="H30" s="38"/>
      <c r="I30" s="37"/>
      <c r="J30" s="37"/>
      <c r="K30" s="37"/>
      <c r="L30" s="51">
        <f t="shared" si="0"/>
      </c>
      <c r="M30" s="80">
        <f t="shared" si="3"/>
        <v>0</v>
      </c>
      <c r="N30">
        <f t="shared" si="1"/>
      </c>
      <c r="O30" s="8">
        <f t="shared" si="2"/>
      </c>
      <c r="AK30">
        <v>29</v>
      </c>
      <c r="AL30" s="29" t="s">
        <v>84</v>
      </c>
    </row>
    <row r="31" spans="2:38" ht="21">
      <c r="B31" s="52">
        <v>16</v>
      </c>
      <c r="C31" s="37"/>
      <c r="D31" s="37"/>
      <c r="E31" s="37" t="s">
        <v>53</v>
      </c>
      <c r="F31" s="37"/>
      <c r="G31" s="37"/>
      <c r="H31" s="38"/>
      <c r="I31" s="37"/>
      <c r="J31" s="37"/>
      <c r="K31" s="37"/>
      <c r="L31" s="51">
        <f t="shared" si="0"/>
      </c>
      <c r="M31" s="80">
        <f t="shared" si="3"/>
        <v>0</v>
      </c>
      <c r="N31">
        <f t="shared" si="1"/>
      </c>
      <c r="O31" s="8">
        <f t="shared" si="2"/>
      </c>
      <c r="AK31">
        <v>30</v>
      </c>
      <c r="AL31" s="29" t="s">
        <v>85</v>
      </c>
    </row>
    <row r="32" spans="2:38" ht="21">
      <c r="B32" s="52">
        <v>17</v>
      </c>
      <c r="C32" s="37"/>
      <c r="D32" s="37"/>
      <c r="E32" s="37" t="s">
        <v>53</v>
      </c>
      <c r="F32" s="37"/>
      <c r="G32" s="37"/>
      <c r="H32" s="38"/>
      <c r="I32" s="37"/>
      <c r="J32" s="37"/>
      <c r="K32" s="37"/>
      <c r="L32" s="51">
        <f t="shared" si="0"/>
      </c>
      <c r="M32" s="80">
        <f t="shared" si="3"/>
        <v>0</v>
      </c>
      <c r="N32">
        <f t="shared" si="1"/>
      </c>
      <c r="O32" s="8">
        <f t="shared" si="2"/>
      </c>
      <c r="AK32">
        <v>31</v>
      </c>
      <c r="AL32" s="29" t="s">
        <v>102</v>
      </c>
    </row>
    <row r="33" spans="2:38" ht="21">
      <c r="B33" s="52">
        <v>18</v>
      </c>
      <c r="C33" s="37"/>
      <c r="D33" s="37"/>
      <c r="E33" s="37" t="s">
        <v>53</v>
      </c>
      <c r="F33" s="37"/>
      <c r="G33" s="37"/>
      <c r="H33" s="38"/>
      <c r="I33" s="37"/>
      <c r="J33" s="37"/>
      <c r="K33" s="37"/>
      <c r="L33" s="51">
        <f t="shared" si="0"/>
      </c>
      <c r="M33" s="80">
        <f t="shared" si="3"/>
        <v>0</v>
      </c>
      <c r="N33">
        <f t="shared" si="1"/>
      </c>
      <c r="O33" s="8">
        <f t="shared" si="2"/>
      </c>
      <c r="AK33">
        <v>32</v>
      </c>
      <c r="AL33" s="29" t="s">
        <v>103</v>
      </c>
    </row>
    <row r="34" spans="2:38" ht="21">
      <c r="B34" s="52">
        <v>19</v>
      </c>
      <c r="C34" s="37"/>
      <c r="D34" s="37"/>
      <c r="E34" s="37" t="s">
        <v>53</v>
      </c>
      <c r="F34" s="37"/>
      <c r="G34" s="37"/>
      <c r="H34" s="38"/>
      <c r="I34" s="37"/>
      <c r="J34" s="37"/>
      <c r="K34" s="37"/>
      <c r="L34" s="51">
        <f t="shared" si="0"/>
      </c>
      <c r="M34" s="80">
        <f t="shared" si="3"/>
        <v>0</v>
      </c>
      <c r="N34">
        <f t="shared" si="1"/>
      </c>
      <c r="O34" s="8">
        <f t="shared" si="2"/>
      </c>
      <c r="AK34">
        <v>33</v>
      </c>
      <c r="AL34" s="29" t="s">
        <v>86</v>
      </c>
    </row>
    <row r="35" spans="2:38" ht="21">
      <c r="B35" s="52">
        <v>20</v>
      </c>
      <c r="C35" s="37"/>
      <c r="D35" s="37"/>
      <c r="E35" s="37" t="s">
        <v>53</v>
      </c>
      <c r="F35" s="37"/>
      <c r="G35" s="37"/>
      <c r="H35" s="38"/>
      <c r="I35" s="37"/>
      <c r="J35" s="37"/>
      <c r="K35" s="37"/>
      <c r="L35" s="51">
        <f t="shared" si="0"/>
      </c>
      <c r="M35" s="80">
        <f t="shared" si="3"/>
        <v>0</v>
      </c>
      <c r="N35">
        <f t="shared" si="1"/>
      </c>
      <c r="O35" s="8">
        <f t="shared" si="2"/>
      </c>
      <c r="AK35">
        <v>34</v>
      </c>
      <c r="AL35" s="29" t="s">
        <v>87</v>
      </c>
    </row>
    <row r="36" spans="2:15" ht="21">
      <c r="B36" s="52">
        <v>21</v>
      </c>
      <c r="C36" s="37"/>
      <c r="D36" s="37"/>
      <c r="E36" s="37" t="s">
        <v>53</v>
      </c>
      <c r="F36" s="37"/>
      <c r="G36" s="37"/>
      <c r="H36" s="38"/>
      <c r="I36" s="37"/>
      <c r="J36" s="37"/>
      <c r="K36" s="37"/>
      <c r="L36" s="51">
        <f t="shared" si="0"/>
      </c>
      <c r="M36" s="80">
        <f t="shared" si="3"/>
        <v>0</v>
      </c>
      <c r="N36">
        <f t="shared" si="1"/>
      </c>
      <c r="O36" s="8">
        <f t="shared" si="2"/>
      </c>
    </row>
    <row r="37" spans="2:15" ht="21">
      <c r="B37" s="52">
        <v>22</v>
      </c>
      <c r="C37" s="37"/>
      <c r="D37" s="37"/>
      <c r="E37" s="37" t="s">
        <v>53</v>
      </c>
      <c r="F37" s="37"/>
      <c r="G37" s="37"/>
      <c r="H37" s="38"/>
      <c r="I37" s="37"/>
      <c r="J37" s="37"/>
      <c r="K37" s="37"/>
      <c r="L37" s="51">
        <f t="shared" si="0"/>
      </c>
      <c r="M37" s="80">
        <f t="shared" si="3"/>
        <v>0</v>
      </c>
      <c r="N37">
        <f t="shared" si="1"/>
      </c>
      <c r="O37" s="8">
        <f t="shared" si="2"/>
      </c>
    </row>
    <row r="38" spans="2:15" ht="21">
      <c r="B38" s="52">
        <v>23</v>
      </c>
      <c r="C38" s="37"/>
      <c r="D38" s="37"/>
      <c r="E38" s="37" t="s">
        <v>53</v>
      </c>
      <c r="F38" s="37"/>
      <c r="G38" s="37"/>
      <c r="H38" s="38"/>
      <c r="I38" s="37"/>
      <c r="J38" s="37"/>
      <c r="K38" s="37"/>
      <c r="L38" s="51">
        <f t="shared" si="0"/>
      </c>
      <c r="M38" s="80">
        <f t="shared" si="3"/>
        <v>0</v>
      </c>
      <c r="N38">
        <f t="shared" si="1"/>
      </c>
      <c r="O38" s="8">
        <f t="shared" si="2"/>
      </c>
    </row>
    <row r="39" spans="2:15" ht="21">
      <c r="B39" s="52">
        <v>24</v>
      </c>
      <c r="C39" s="37"/>
      <c r="D39" s="37"/>
      <c r="E39" s="37" t="s">
        <v>53</v>
      </c>
      <c r="F39" s="37"/>
      <c r="G39" s="37"/>
      <c r="H39" s="38"/>
      <c r="I39" s="37"/>
      <c r="J39" s="37"/>
      <c r="K39" s="37"/>
      <c r="L39" s="51">
        <f t="shared" si="0"/>
      </c>
      <c r="M39" s="80">
        <f t="shared" si="3"/>
        <v>0</v>
      </c>
      <c r="N39">
        <f t="shared" si="1"/>
      </c>
      <c r="O39" s="8">
        <f t="shared" si="2"/>
      </c>
    </row>
    <row r="40" spans="2:15" ht="21">
      <c r="B40" s="52">
        <v>25</v>
      </c>
      <c r="C40" s="37"/>
      <c r="D40" s="37"/>
      <c r="E40" s="37" t="s">
        <v>53</v>
      </c>
      <c r="F40" s="37"/>
      <c r="G40" s="37"/>
      <c r="H40" s="38"/>
      <c r="I40" s="37"/>
      <c r="J40" s="37"/>
      <c r="K40" s="37"/>
      <c r="L40" s="51">
        <f t="shared" si="0"/>
      </c>
      <c r="M40" s="80">
        <f t="shared" si="3"/>
        <v>0</v>
      </c>
      <c r="N40">
        <f t="shared" si="1"/>
      </c>
      <c r="O40" s="8">
        <f t="shared" si="2"/>
      </c>
    </row>
    <row r="41" spans="2:15" ht="21">
      <c r="B41" s="52">
        <v>26</v>
      </c>
      <c r="C41" s="37"/>
      <c r="D41" s="37"/>
      <c r="E41" s="37" t="s">
        <v>53</v>
      </c>
      <c r="F41" s="37"/>
      <c r="G41" s="37"/>
      <c r="H41" s="38"/>
      <c r="I41" s="37"/>
      <c r="J41" s="37"/>
      <c r="K41" s="37"/>
      <c r="L41" s="51">
        <f t="shared" si="0"/>
      </c>
      <c r="M41" s="80">
        <f t="shared" si="3"/>
        <v>0</v>
      </c>
      <c r="N41">
        <f t="shared" si="1"/>
      </c>
      <c r="O41" s="8">
        <f t="shared" si="2"/>
      </c>
    </row>
    <row r="42" spans="2:15" ht="21">
      <c r="B42" s="52">
        <v>27</v>
      </c>
      <c r="C42" s="37"/>
      <c r="D42" s="37"/>
      <c r="E42" s="37" t="s">
        <v>53</v>
      </c>
      <c r="F42" s="37"/>
      <c r="G42" s="37"/>
      <c r="H42" s="38"/>
      <c r="I42" s="37"/>
      <c r="J42" s="37"/>
      <c r="K42" s="37"/>
      <c r="L42" s="51">
        <f t="shared" si="0"/>
      </c>
      <c r="M42" s="80">
        <f t="shared" si="3"/>
        <v>0</v>
      </c>
      <c r="N42">
        <f t="shared" si="1"/>
      </c>
      <c r="O42" s="8">
        <f t="shared" si="2"/>
      </c>
    </row>
    <row r="43" spans="2:15" ht="21">
      <c r="B43" s="52">
        <v>28</v>
      </c>
      <c r="C43" s="37"/>
      <c r="D43" s="37"/>
      <c r="E43" s="37" t="s">
        <v>53</v>
      </c>
      <c r="F43" s="37"/>
      <c r="G43" s="37"/>
      <c r="H43" s="38"/>
      <c r="I43" s="37"/>
      <c r="J43" s="37"/>
      <c r="K43" s="37"/>
      <c r="L43" s="51">
        <f t="shared" si="0"/>
      </c>
      <c r="M43" s="80">
        <f t="shared" si="3"/>
        <v>0</v>
      </c>
      <c r="N43">
        <f t="shared" si="1"/>
      </c>
      <c r="O43" s="8">
        <f t="shared" si="2"/>
      </c>
    </row>
    <row r="44" spans="2:15" ht="21">
      <c r="B44" s="52">
        <v>29</v>
      </c>
      <c r="C44" s="37"/>
      <c r="D44" s="37"/>
      <c r="E44" s="37" t="s">
        <v>53</v>
      </c>
      <c r="F44" s="37"/>
      <c r="G44" s="37"/>
      <c r="H44" s="38"/>
      <c r="I44" s="37"/>
      <c r="J44" s="37"/>
      <c r="K44" s="37"/>
      <c r="L44" s="51">
        <f t="shared" si="0"/>
      </c>
      <c r="M44" s="80">
        <f t="shared" si="3"/>
        <v>0</v>
      </c>
      <c r="N44">
        <f t="shared" si="1"/>
      </c>
      <c r="O44" s="8">
        <f t="shared" si="2"/>
      </c>
    </row>
    <row r="45" spans="2:15" ht="21">
      <c r="B45" s="52">
        <v>30</v>
      </c>
      <c r="C45" s="37"/>
      <c r="D45" s="37"/>
      <c r="E45" s="37" t="s">
        <v>53</v>
      </c>
      <c r="F45" s="37"/>
      <c r="G45" s="37"/>
      <c r="H45" s="38"/>
      <c r="I45" s="37"/>
      <c r="J45" s="37"/>
      <c r="K45" s="37"/>
      <c r="L45" s="51">
        <f t="shared" si="0"/>
      </c>
      <c r="M45" s="80">
        <f t="shared" si="3"/>
        <v>0</v>
      </c>
      <c r="N45">
        <f t="shared" si="1"/>
      </c>
      <c r="O45" s="8">
        <f t="shared" si="2"/>
      </c>
    </row>
    <row r="46" spans="2:15" ht="21">
      <c r="B46" s="52">
        <v>31</v>
      </c>
      <c r="C46" s="37"/>
      <c r="D46" s="37"/>
      <c r="E46" s="37" t="s">
        <v>53</v>
      </c>
      <c r="F46" s="37"/>
      <c r="G46" s="37"/>
      <c r="H46" s="38"/>
      <c r="I46" s="37"/>
      <c r="J46" s="37"/>
      <c r="K46" s="37"/>
      <c r="L46" s="51">
        <f t="shared" si="0"/>
      </c>
      <c r="M46" s="80">
        <f t="shared" si="3"/>
        <v>0</v>
      </c>
      <c r="N46">
        <f t="shared" si="1"/>
      </c>
      <c r="O46" s="8">
        <f t="shared" si="2"/>
      </c>
    </row>
    <row r="47" spans="2:15" ht="21">
      <c r="B47" s="52">
        <v>32</v>
      </c>
      <c r="C47" s="37"/>
      <c r="D47" s="37"/>
      <c r="E47" s="37" t="s">
        <v>53</v>
      </c>
      <c r="F47" s="37"/>
      <c r="G47" s="37"/>
      <c r="H47" s="38"/>
      <c r="I47" s="37"/>
      <c r="J47" s="37"/>
      <c r="K47" s="37"/>
      <c r="L47" s="51">
        <f t="shared" si="0"/>
      </c>
      <c r="M47" s="80">
        <f t="shared" si="3"/>
        <v>0</v>
      </c>
      <c r="N47">
        <f t="shared" si="1"/>
      </c>
      <c r="O47" s="8">
        <f t="shared" si="2"/>
      </c>
    </row>
    <row r="48" spans="2:15" ht="21">
      <c r="B48" s="52">
        <v>33</v>
      </c>
      <c r="C48" s="37"/>
      <c r="D48" s="37"/>
      <c r="E48" s="37" t="s">
        <v>53</v>
      </c>
      <c r="F48" s="37"/>
      <c r="G48" s="37"/>
      <c r="H48" s="38"/>
      <c r="I48" s="37"/>
      <c r="J48" s="37"/>
      <c r="K48" s="37"/>
      <c r="L48" s="51">
        <f t="shared" si="0"/>
      </c>
      <c r="M48" s="80">
        <f t="shared" si="3"/>
        <v>0</v>
      </c>
      <c r="N48">
        <f t="shared" si="1"/>
      </c>
      <c r="O48" s="8">
        <f t="shared" si="2"/>
      </c>
    </row>
    <row r="49" spans="2:15" ht="21">
      <c r="B49" s="52">
        <v>34</v>
      </c>
      <c r="C49" s="37"/>
      <c r="D49" s="37"/>
      <c r="E49" s="37" t="s">
        <v>53</v>
      </c>
      <c r="F49" s="37"/>
      <c r="G49" s="37"/>
      <c r="H49" s="38"/>
      <c r="I49" s="37"/>
      <c r="J49" s="37"/>
      <c r="K49" s="37"/>
      <c r="L49" s="51">
        <f t="shared" si="0"/>
      </c>
      <c r="M49" s="80">
        <f t="shared" si="3"/>
        <v>0</v>
      </c>
      <c r="N49">
        <f t="shared" si="1"/>
      </c>
      <c r="O49" s="8">
        <f t="shared" si="2"/>
      </c>
    </row>
    <row r="50" spans="2:15" ht="21">
      <c r="B50" s="52">
        <v>35</v>
      </c>
      <c r="C50" s="37"/>
      <c r="D50" s="37"/>
      <c r="E50" s="37" t="s">
        <v>53</v>
      </c>
      <c r="F50" s="37"/>
      <c r="G50" s="37"/>
      <c r="H50" s="38"/>
      <c r="I50" s="37"/>
      <c r="J50" s="37"/>
      <c r="K50" s="37"/>
      <c r="L50" s="51">
        <f t="shared" si="0"/>
      </c>
      <c r="M50" s="80">
        <f t="shared" si="3"/>
        <v>0</v>
      </c>
      <c r="N50">
        <f t="shared" si="1"/>
      </c>
      <c r="O50" s="8">
        <f t="shared" si="2"/>
      </c>
    </row>
    <row r="51" spans="2:15" ht="21">
      <c r="B51" s="52">
        <v>36</v>
      </c>
      <c r="C51" s="37"/>
      <c r="D51" s="37"/>
      <c r="E51" s="37" t="s">
        <v>53</v>
      </c>
      <c r="F51" s="37"/>
      <c r="G51" s="37"/>
      <c r="H51" s="38"/>
      <c r="I51" s="37"/>
      <c r="J51" s="37"/>
      <c r="K51" s="37"/>
      <c r="L51" s="51">
        <f t="shared" si="0"/>
      </c>
      <c r="M51" s="80">
        <f t="shared" si="3"/>
        <v>0</v>
      </c>
      <c r="N51">
        <f t="shared" si="1"/>
      </c>
      <c r="O51" s="8">
        <f t="shared" si="2"/>
      </c>
    </row>
    <row r="52" spans="2:15" ht="21">
      <c r="B52" s="52">
        <v>37</v>
      </c>
      <c r="C52" s="37"/>
      <c r="D52" s="37"/>
      <c r="E52" s="37" t="s">
        <v>53</v>
      </c>
      <c r="F52" s="37"/>
      <c r="G52" s="37"/>
      <c r="H52" s="38"/>
      <c r="I52" s="37"/>
      <c r="J52" s="37"/>
      <c r="K52" s="37"/>
      <c r="L52" s="51">
        <f t="shared" si="0"/>
      </c>
      <c r="M52" s="80">
        <f t="shared" si="3"/>
        <v>0</v>
      </c>
      <c r="N52">
        <f t="shared" si="1"/>
      </c>
      <c r="O52" s="8">
        <f t="shared" si="2"/>
      </c>
    </row>
    <row r="53" spans="2:15" ht="21">
      <c r="B53" s="52">
        <v>38</v>
      </c>
      <c r="C53" s="37"/>
      <c r="D53" s="37"/>
      <c r="E53" s="37" t="s">
        <v>53</v>
      </c>
      <c r="F53" s="37"/>
      <c r="G53" s="37"/>
      <c r="H53" s="38"/>
      <c r="I53" s="37"/>
      <c r="J53" s="37"/>
      <c r="K53" s="37"/>
      <c r="L53" s="51">
        <f t="shared" si="0"/>
      </c>
      <c r="M53" s="80">
        <f t="shared" si="3"/>
        <v>0</v>
      </c>
      <c r="N53">
        <f t="shared" si="1"/>
      </c>
      <c r="O53" s="8">
        <f t="shared" si="2"/>
      </c>
    </row>
    <row r="54" spans="2:15" ht="21">
      <c r="B54" s="52">
        <v>39</v>
      </c>
      <c r="C54" s="37"/>
      <c r="D54" s="37"/>
      <c r="E54" s="37" t="s">
        <v>53</v>
      </c>
      <c r="F54" s="37"/>
      <c r="G54" s="37"/>
      <c r="H54" s="38"/>
      <c r="I54" s="37"/>
      <c r="J54" s="37"/>
      <c r="K54" s="37"/>
      <c r="L54" s="51">
        <f t="shared" si="0"/>
      </c>
      <c r="M54" s="80">
        <f t="shared" si="3"/>
        <v>0</v>
      </c>
      <c r="N54">
        <f t="shared" si="1"/>
      </c>
      <c r="O54" s="8">
        <f t="shared" si="2"/>
      </c>
    </row>
    <row r="55" spans="2:15" ht="21">
      <c r="B55" s="52">
        <v>40</v>
      </c>
      <c r="C55" s="37"/>
      <c r="D55" s="37"/>
      <c r="E55" s="37" t="s">
        <v>53</v>
      </c>
      <c r="F55" s="37"/>
      <c r="G55" s="37"/>
      <c r="H55" s="38"/>
      <c r="I55" s="37"/>
      <c r="J55" s="37"/>
      <c r="K55" s="37"/>
      <c r="L55" s="51">
        <f t="shared" si="0"/>
      </c>
      <c r="M55" s="80">
        <f t="shared" si="3"/>
        <v>0</v>
      </c>
      <c r="N55">
        <f t="shared" si="1"/>
      </c>
      <c r="O55" s="8">
        <f t="shared" si="2"/>
      </c>
    </row>
    <row r="56" spans="2:15" ht="21">
      <c r="B56" s="52">
        <v>41</v>
      </c>
      <c r="C56" s="37"/>
      <c r="D56" s="37"/>
      <c r="E56" s="37" t="s">
        <v>53</v>
      </c>
      <c r="F56" s="37"/>
      <c r="G56" s="37"/>
      <c r="H56" s="38"/>
      <c r="I56" s="37"/>
      <c r="J56" s="37"/>
      <c r="K56" s="37"/>
      <c r="L56" s="51">
        <f t="shared" si="0"/>
      </c>
      <c r="M56" s="80">
        <f t="shared" si="3"/>
        <v>0</v>
      </c>
      <c r="N56">
        <f t="shared" si="1"/>
      </c>
      <c r="O56" s="8">
        <f t="shared" si="2"/>
      </c>
    </row>
    <row r="57" spans="2:15" ht="21">
      <c r="B57" s="52">
        <v>42</v>
      </c>
      <c r="C57" s="37"/>
      <c r="D57" s="37"/>
      <c r="E57" s="37" t="s">
        <v>53</v>
      </c>
      <c r="F57" s="37"/>
      <c r="G57" s="37"/>
      <c r="H57" s="38"/>
      <c r="I57" s="37"/>
      <c r="J57" s="37"/>
      <c r="K57" s="37"/>
      <c r="L57" s="51">
        <f t="shared" si="0"/>
      </c>
      <c r="M57" s="80">
        <f t="shared" si="3"/>
        <v>0</v>
      </c>
      <c r="N57">
        <f t="shared" si="1"/>
      </c>
      <c r="O57" s="8">
        <f t="shared" si="2"/>
      </c>
    </row>
    <row r="58" spans="2:15" ht="21">
      <c r="B58" s="52">
        <v>43</v>
      </c>
      <c r="C58" s="37"/>
      <c r="D58" s="37"/>
      <c r="E58" s="37" t="s">
        <v>53</v>
      </c>
      <c r="F58" s="37"/>
      <c r="G58" s="37"/>
      <c r="H58" s="38"/>
      <c r="I58" s="37"/>
      <c r="J58" s="37"/>
      <c r="K58" s="37"/>
      <c r="L58" s="51">
        <f t="shared" si="0"/>
      </c>
      <c r="M58" s="80">
        <f t="shared" si="3"/>
        <v>0</v>
      </c>
      <c r="N58">
        <f t="shared" si="1"/>
      </c>
      <c r="O58" s="8">
        <f t="shared" si="2"/>
      </c>
    </row>
    <row r="59" spans="2:15" ht="21">
      <c r="B59" s="52">
        <v>44</v>
      </c>
      <c r="C59" s="37"/>
      <c r="D59" s="37"/>
      <c r="E59" s="37" t="s">
        <v>53</v>
      </c>
      <c r="F59" s="37"/>
      <c r="G59" s="37"/>
      <c r="H59" s="38"/>
      <c r="I59" s="37"/>
      <c r="J59" s="37"/>
      <c r="K59" s="37"/>
      <c r="L59" s="51">
        <f t="shared" si="0"/>
      </c>
      <c r="M59" s="80">
        <f t="shared" si="3"/>
        <v>0</v>
      </c>
      <c r="N59">
        <f t="shared" si="1"/>
      </c>
      <c r="O59" s="8">
        <f t="shared" si="2"/>
      </c>
    </row>
    <row r="60" spans="2:15" ht="21">
      <c r="B60" s="52">
        <v>45</v>
      </c>
      <c r="C60" s="37"/>
      <c r="D60" s="37"/>
      <c r="E60" s="37" t="s">
        <v>53</v>
      </c>
      <c r="F60" s="37"/>
      <c r="G60" s="37"/>
      <c r="H60" s="38"/>
      <c r="I60" s="37"/>
      <c r="J60" s="37"/>
      <c r="K60" s="37"/>
      <c r="L60" s="51">
        <f t="shared" si="0"/>
      </c>
      <c r="M60" s="80">
        <f t="shared" si="3"/>
        <v>0</v>
      </c>
      <c r="N60">
        <f t="shared" si="1"/>
      </c>
      <c r="O60" s="8">
        <f t="shared" si="2"/>
      </c>
    </row>
    <row r="61" spans="2:15" ht="21">
      <c r="B61" s="52">
        <v>46</v>
      </c>
      <c r="C61" s="37"/>
      <c r="D61" s="37"/>
      <c r="E61" s="37" t="s">
        <v>53</v>
      </c>
      <c r="F61" s="37"/>
      <c r="G61" s="37"/>
      <c r="H61" s="38"/>
      <c r="I61" s="37"/>
      <c r="J61" s="37"/>
      <c r="K61" s="37"/>
      <c r="L61" s="51">
        <f t="shared" si="0"/>
      </c>
      <c r="M61" s="80">
        <f t="shared" si="3"/>
        <v>0</v>
      </c>
      <c r="N61">
        <f t="shared" si="1"/>
      </c>
      <c r="O61" s="8">
        <f t="shared" si="2"/>
      </c>
    </row>
    <row r="62" spans="2:15" ht="21">
      <c r="B62" s="52">
        <v>47</v>
      </c>
      <c r="C62" s="37"/>
      <c r="D62" s="37"/>
      <c r="E62" s="37" t="s">
        <v>53</v>
      </c>
      <c r="F62" s="37"/>
      <c r="G62" s="37"/>
      <c r="H62" s="38"/>
      <c r="I62" s="37"/>
      <c r="J62" s="37"/>
      <c r="K62" s="37"/>
      <c r="L62" s="51">
        <f t="shared" si="0"/>
      </c>
      <c r="M62" s="80">
        <f t="shared" si="3"/>
        <v>0</v>
      </c>
      <c r="N62">
        <f t="shared" si="1"/>
      </c>
      <c r="O62" s="8">
        <f t="shared" si="2"/>
      </c>
    </row>
    <row r="63" spans="2:15" ht="21">
      <c r="B63" s="52">
        <v>48</v>
      </c>
      <c r="C63" s="37"/>
      <c r="D63" s="37"/>
      <c r="E63" s="37" t="s">
        <v>53</v>
      </c>
      <c r="F63" s="37"/>
      <c r="G63" s="37"/>
      <c r="H63" s="38"/>
      <c r="I63" s="37"/>
      <c r="J63" s="37"/>
      <c r="K63" s="37"/>
      <c r="L63" s="51">
        <f t="shared" si="0"/>
      </c>
      <c r="M63" s="80">
        <f t="shared" si="3"/>
        <v>0</v>
      </c>
      <c r="N63">
        <f t="shared" si="1"/>
      </c>
      <c r="O63" s="8">
        <f t="shared" si="2"/>
      </c>
    </row>
    <row r="64" spans="2:15" ht="21">
      <c r="B64" s="52">
        <v>49</v>
      </c>
      <c r="C64" s="37"/>
      <c r="D64" s="37"/>
      <c r="E64" s="37" t="s">
        <v>53</v>
      </c>
      <c r="F64" s="37"/>
      <c r="G64" s="37"/>
      <c r="H64" s="38"/>
      <c r="I64" s="37"/>
      <c r="J64" s="37"/>
      <c r="K64" s="37"/>
      <c r="L64" s="51">
        <f t="shared" si="0"/>
      </c>
      <c r="M64" s="80">
        <f t="shared" si="3"/>
        <v>0</v>
      </c>
      <c r="N64">
        <f t="shared" si="1"/>
      </c>
      <c r="O64" s="8">
        <f t="shared" si="2"/>
      </c>
    </row>
    <row r="65" spans="2:15" ht="21">
      <c r="B65" s="52">
        <v>50</v>
      </c>
      <c r="C65" s="37"/>
      <c r="D65" s="37"/>
      <c r="E65" s="37" t="s">
        <v>53</v>
      </c>
      <c r="F65" s="37"/>
      <c r="G65" s="37"/>
      <c r="H65" s="38"/>
      <c r="I65" s="37"/>
      <c r="J65" s="37"/>
      <c r="K65" s="37"/>
      <c r="L65" s="51">
        <f t="shared" si="0"/>
      </c>
      <c r="M65" s="80">
        <f t="shared" si="3"/>
        <v>0</v>
      </c>
      <c r="N65">
        <f t="shared" si="1"/>
      </c>
      <c r="O65" s="8">
        <f t="shared" si="2"/>
      </c>
    </row>
    <row r="66" spans="2:15" ht="21">
      <c r="B66" s="52">
        <v>51</v>
      </c>
      <c r="C66" s="37"/>
      <c r="D66" s="37"/>
      <c r="E66" s="37" t="s">
        <v>53</v>
      </c>
      <c r="F66" s="37"/>
      <c r="G66" s="37"/>
      <c r="H66" s="38"/>
      <c r="I66" s="37"/>
      <c r="J66" s="37"/>
      <c r="K66" s="37"/>
      <c r="L66" s="51">
        <f t="shared" si="0"/>
      </c>
      <c r="M66" s="80">
        <f t="shared" si="3"/>
        <v>0</v>
      </c>
      <c r="N66">
        <f t="shared" si="1"/>
      </c>
      <c r="O66" s="8">
        <f t="shared" si="2"/>
      </c>
    </row>
    <row r="67" spans="2:15" ht="21">
      <c r="B67" s="52">
        <v>52</v>
      </c>
      <c r="C67" s="37"/>
      <c r="D67" s="37"/>
      <c r="E67" s="37" t="s">
        <v>53</v>
      </c>
      <c r="F67" s="37"/>
      <c r="G67" s="37"/>
      <c r="H67" s="38"/>
      <c r="I67" s="37"/>
      <c r="J67" s="37"/>
      <c r="K67" s="37"/>
      <c r="L67" s="51">
        <f t="shared" si="0"/>
      </c>
      <c r="M67" s="80">
        <f t="shared" si="3"/>
        <v>0</v>
      </c>
      <c r="N67">
        <f t="shared" si="1"/>
      </c>
      <c r="O67" s="8">
        <f t="shared" si="2"/>
      </c>
    </row>
    <row r="68" spans="2:15" ht="21">
      <c r="B68" s="52">
        <v>53</v>
      </c>
      <c r="C68" s="37"/>
      <c r="D68" s="37"/>
      <c r="E68" s="37" t="s">
        <v>53</v>
      </c>
      <c r="F68" s="37"/>
      <c r="G68" s="37"/>
      <c r="H68" s="38"/>
      <c r="I68" s="37"/>
      <c r="J68" s="37"/>
      <c r="K68" s="37"/>
      <c r="L68" s="51">
        <f t="shared" si="0"/>
      </c>
      <c r="M68" s="80">
        <f t="shared" si="3"/>
        <v>0</v>
      </c>
      <c r="N68">
        <f t="shared" si="1"/>
      </c>
      <c r="O68" s="8">
        <f t="shared" si="2"/>
      </c>
    </row>
    <row r="69" spans="2:15" ht="21">
      <c r="B69" s="52">
        <v>54</v>
      </c>
      <c r="C69" s="37"/>
      <c r="D69" s="37"/>
      <c r="E69" s="37" t="s">
        <v>53</v>
      </c>
      <c r="F69" s="37"/>
      <c r="G69" s="37"/>
      <c r="H69" s="38"/>
      <c r="I69" s="37"/>
      <c r="J69" s="37"/>
      <c r="K69" s="37"/>
      <c r="L69" s="51">
        <f t="shared" si="0"/>
      </c>
      <c r="M69" s="80">
        <f t="shared" si="3"/>
        <v>0</v>
      </c>
      <c r="N69">
        <f t="shared" si="1"/>
      </c>
      <c r="O69" s="8">
        <f t="shared" si="2"/>
      </c>
    </row>
    <row r="70" spans="2:15" ht="21">
      <c r="B70" s="52">
        <v>55</v>
      </c>
      <c r="C70" s="37"/>
      <c r="D70" s="37"/>
      <c r="E70" s="37" t="s">
        <v>53</v>
      </c>
      <c r="F70" s="37"/>
      <c r="G70" s="37"/>
      <c r="H70" s="38"/>
      <c r="I70" s="37"/>
      <c r="J70" s="37"/>
      <c r="K70" s="37"/>
      <c r="L70" s="51">
        <f t="shared" si="0"/>
      </c>
      <c r="M70" s="80">
        <f t="shared" si="3"/>
        <v>0</v>
      </c>
      <c r="N70">
        <f t="shared" si="1"/>
      </c>
      <c r="O70" s="8">
        <f t="shared" si="2"/>
      </c>
    </row>
    <row r="71" spans="2:15" ht="21">
      <c r="B71" s="52">
        <v>56</v>
      </c>
      <c r="C71" s="37"/>
      <c r="D71" s="37"/>
      <c r="E71" s="37" t="s">
        <v>53</v>
      </c>
      <c r="F71" s="37"/>
      <c r="G71" s="37"/>
      <c r="H71" s="38"/>
      <c r="I71" s="37"/>
      <c r="J71" s="37"/>
      <c r="K71" s="37"/>
      <c r="L71" s="51">
        <f t="shared" si="0"/>
      </c>
      <c r="M71" s="80">
        <f t="shared" si="3"/>
        <v>0</v>
      </c>
      <c r="N71">
        <f t="shared" si="1"/>
      </c>
      <c r="O71" s="8">
        <f t="shared" si="2"/>
      </c>
    </row>
    <row r="72" spans="2:15" ht="21">
      <c r="B72" s="52">
        <v>57</v>
      </c>
      <c r="C72" s="37"/>
      <c r="D72" s="37"/>
      <c r="E72" s="37" t="s">
        <v>53</v>
      </c>
      <c r="F72" s="37"/>
      <c r="G72" s="37"/>
      <c r="H72" s="38"/>
      <c r="I72" s="37"/>
      <c r="J72" s="37"/>
      <c r="K72" s="37"/>
      <c r="L72" s="51">
        <f t="shared" si="0"/>
      </c>
      <c r="M72" s="80">
        <f t="shared" si="3"/>
        <v>0</v>
      </c>
      <c r="N72">
        <f t="shared" si="1"/>
      </c>
      <c r="O72" s="8">
        <f t="shared" si="2"/>
      </c>
    </row>
    <row r="73" spans="2:15" ht="21">
      <c r="B73" s="52">
        <v>58</v>
      </c>
      <c r="C73" s="37"/>
      <c r="D73" s="37"/>
      <c r="E73" s="37" t="s">
        <v>53</v>
      </c>
      <c r="F73" s="37"/>
      <c r="G73" s="37"/>
      <c r="H73" s="38"/>
      <c r="I73" s="37"/>
      <c r="J73" s="37"/>
      <c r="K73" s="37"/>
      <c r="L73" s="51">
        <f t="shared" si="0"/>
      </c>
      <c r="M73" s="80">
        <f t="shared" si="3"/>
        <v>0</v>
      </c>
      <c r="N73">
        <f t="shared" si="1"/>
      </c>
      <c r="O73" s="8">
        <f t="shared" si="2"/>
      </c>
    </row>
    <row r="74" spans="2:15" ht="21">
      <c r="B74" s="52">
        <v>59</v>
      </c>
      <c r="C74" s="37"/>
      <c r="D74" s="37"/>
      <c r="E74" s="37" t="s">
        <v>53</v>
      </c>
      <c r="F74" s="37"/>
      <c r="G74" s="37"/>
      <c r="H74" s="38"/>
      <c r="I74" s="37"/>
      <c r="J74" s="37"/>
      <c r="K74" s="37"/>
      <c r="L74" s="51">
        <f t="shared" si="0"/>
      </c>
      <c r="M74" s="80">
        <f t="shared" si="3"/>
        <v>0</v>
      </c>
      <c r="N74">
        <f t="shared" si="1"/>
      </c>
      <c r="O74" s="8">
        <f t="shared" si="2"/>
      </c>
    </row>
    <row r="75" spans="2:15" ht="21">
      <c r="B75" s="52">
        <v>60</v>
      </c>
      <c r="C75" s="37"/>
      <c r="D75" s="37"/>
      <c r="E75" s="37" t="s">
        <v>53</v>
      </c>
      <c r="F75" s="37"/>
      <c r="G75" s="37"/>
      <c r="H75" s="38"/>
      <c r="I75" s="37"/>
      <c r="J75" s="37"/>
      <c r="K75" s="37"/>
      <c r="L75" s="51">
        <f t="shared" si="0"/>
      </c>
      <c r="M75" s="80">
        <f t="shared" si="3"/>
        <v>0</v>
      </c>
      <c r="N75">
        <f t="shared" si="1"/>
      </c>
      <c r="O75" s="8">
        <f t="shared" si="2"/>
      </c>
    </row>
    <row r="76" spans="2:15" ht="21">
      <c r="B76" s="52">
        <v>61</v>
      </c>
      <c r="C76" s="37"/>
      <c r="D76" s="37"/>
      <c r="E76" s="37" t="s">
        <v>53</v>
      </c>
      <c r="F76" s="37"/>
      <c r="G76" s="37"/>
      <c r="H76" s="38"/>
      <c r="I76" s="37"/>
      <c r="J76" s="37"/>
      <c r="K76" s="37"/>
      <c r="L76" s="51">
        <f t="shared" si="0"/>
      </c>
      <c r="M76" s="80">
        <f t="shared" si="3"/>
        <v>0</v>
      </c>
      <c r="N76">
        <f t="shared" si="1"/>
      </c>
      <c r="O76" s="8">
        <f t="shared" si="2"/>
      </c>
    </row>
    <row r="77" spans="2:15" ht="21">
      <c r="B77" s="52">
        <v>62</v>
      </c>
      <c r="C77" s="37"/>
      <c r="D77" s="37"/>
      <c r="E77" s="37" t="s">
        <v>53</v>
      </c>
      <c r="F77" s="37"/>
      <c r="G77" s="37"/>
      <c r="H77" s="38"/>
      <c r="I77" s="37"/>
      <c r="J77" s="37"/>
      <c r="K77" s="37"/>
      <c r="L77" s="51">
        <f t="shared" si="0"/>
      </c>
      <c r="M77" s="80">
        <f t="shared" si="3"/>
        <v>0</v>
      </c>
      <c r="N77">
        <f t="shared" si="1"/>
      </c>
      <c r="O77" s="8">
        <f t="shared" si="2"/>
      </c>
    </row>
    <row r="78" spans="2:15" ht="21">
      <c r="B78" s="52">
        <v>63</v>
      </c>
      <c r="C78" s="37"/>
      <c r="D78" s="37"/>
      <c r="E78" s="37" t="s">
        <v>53</v>
      </c>
      <c r="F78" s="37"/>
      <c r="G78" s="37"/>
      <c r="H78" s="38"/>
      <c r="I78" s="37"/>
      <c r="J78" s="37"/>
      <c r="K78" s="37"/>
      <c r="L78" s="51">
        <f t="shared" si="0"/>
      </c>
      <c r="M78" s="80">
        <f t="shared" si="3"/>
        <v>0</v>
      </c>
      <c r="N78">
        <f t="shared" si="1"/>
      </c>
      <c r="O78" s="8">
        <f t="shared" si="2"/>
      </c>
    </row>
    <row r="79" spans="2:15" ht="21">
      <c r="B79" s="52">
        <v>64</v>
      </c>
      <c r="C79" s="37"/>
      <c r="D79" s="37"/>
      <c r="E79" s="37" t="s">
        <v>53</v>
      </c>
      <c r="F79" s="37"/>
      <c r="G79" s="37"/>
      <c r="H79" s="38"/>
      <c r="I79" s="37"/>
      <c r="J79" s="37"/>
      <c r="K79" s="37"/>
      <c r="L79" s="51">
        <f t="shared" si="0"/>
      </c>
      <c r="M79" s="80">
        <f t="shared" si="3"/>
        <v>0</v>
      </c>
      <c r="N79">
        <f t="shared" si="1"/>
      </c>
      <c r="O79" s="8">
        <f t="shared" si="2"/>
      </c>
    </row>
    <row r="80" spans="2:15" ht="21">
      <c r="B80" s="52">
        <v>65</v>
      </c>
      <c r="C80" s="37"/>
      <c r="D80" s="37"/>
      <c r="E80" s="37" t="s">
        <v>53</v>
      </c>
      <c r="F80" s="37"/>
      <c r="G80" s="37"/>
      <c r="H80" s="38"/>
      <c r="I80" s="37"/>
      <c r="J80" s="37"/>
      <c r="K80" s="37"/>
      <c r="L80" s="51">
        <f aca="true" t="shared" si="4" ref="L80:L143">IF(M80=1,N80,O80)</f>
      </c>
      <c r="M80" s="80">
        <f t="shared" si="3"/>
        <v>0</v>
      </c>
      <c r="N80">
        <f aca="true" t="shared" si="5" ref="N80:N143">IF(SUM(I80:K80)=0,"",IF(SUM(I80:K80)&lt;2.5,300,400))</f>
      </c>
      <c r="O80" s="8">
        <f aca="true" t="shared" si="6" ref="O80:O143">IF(SUM(I80:K80)=0,"",IF(K80=1,"組別錯",IF(SUM(I80:K80)&lt;2.5,300,)))</f>
      </c>
    </row>
    <row r="81" spans="2:15" ht="21">
      <c r="B81" s="52">
        <v>66</v>
      </c>
      <c r="C81" s="37"/>
      <c r="D81" s="37"/>
      <c r="E81" s="37" t="s">
        <v>53</v>
      </c>
      <c r="F81" s="37"/>
      <c r="G81" s="37"/>
      <c r="H81" s="38"/>
      <c r="I81" s="37"/>
      <c r="J81" s="37"/>
      <c r="K81" s="37"/>
      <c r="L81" s="51">
        <f t="shared" si="4"/>
      </c>
      <c r="M81" s="80">
        <f aca="true" t="shared" si="7" ref="M81:M144">COUNTIF(G81,"*菁英*")</f>
        <v>0</v>
      </c>
      <c r="N81">
        <f t="shared" si="5"/>
      </c>
      <c r="O81" s="8">
        <f t="shared" si="6"/>
      </c>
    </row>
    <row r="82" spans="2:15" ht="21">
      <c r="B82" s="52">
        <v>67</v>
      </c>
      <c r="C82" s="37"/>
      <c r="D82" s="37"/>
      <c r="E82" s="37" t="s">
        <v>53</v>
      </c>
      <c r="F82" s="37"/>
      <c r="G82" s="37"/>
      <c r="H82" s="38"/>
      <c r="I82" s="37"/>
      <c r="J82" s="37"/>
      <c r="K82" s="37"/>
      <c r="L82" s="51">
        <f t="shared" si="4"/>
      </c>
      <c r="M82" s="80">
        <f t="shared" si="7"/>
        <v>0</v>
      </c>
      <c r="N82">
        <f t="shared" si="5"/>
      </c>
      <c r="O82" s="8">
        <f t="shared" si="6"/>
      </c>
    </row>
    <row r="83" spans="2:15" ht="21">
      <c r="B83" s="52">
        <v>68</v>
      </c>
      <c r="C83" s="37"/>
      <c r="D83" s="37"/>
      <c r="E83" s="37" t="s">
        <v>53</v>
      </c>
      <c r="F83" s="37"/>
      <c r="G83" s="37"/>
      <c r="H83" s="38"/>
      <c r="I83" s="37"/>
      <c r="J83" s="37"/>
      <c r="K83" s="37"/>
      <c r="L83" s="51">
        <f t="shared" si="4"/>
      </c>
      <c r="M83" s="80">
        <f t="shared" si="7"/>
        <v>0</v>
      </c>
      <c r="N83">
        <f t="shared" si="5"/>
      </c>
      <c r="O83" s="8">
        <f t="shared" si="6"/>
      </c>
    </row>
    <row r="84" spans="2:15" ht="21">
      <c r="B84" s="52">
        <v>69</v>
      </c>
      <c r="C84" s="37"/>
      <c r="D84" s="37"/>
      <c r="E84" s="37" t="s">
        <v>53</v>
      </c>
      <c r="F84" s="37"/>
      <c r="G84" s="37"/>
      <c r="H84" s="38"/>
      <c r="I84" s="37"/>
      <c r="J84" s="37"/>
      <c r="K84" s="37"/>
      <c r="L84" s="51">
        <f t="shared" si="4"/>
      </c>
      <c r="M84" s="80">
        <f t="shared" si="7"/>
        <v>0</v>
      </c>
      <c r="N84">
        <f t="shared" si="5"/>
      </c>
      <c r="O84" s="8">
        <f t="shared" si="6"/>
      </c>
    </row>
    <row r="85" spans="2:15" ht="21">
      <c r="B85" s="52">
        <v>70</v>
      </c>
      <c r="C85" s="37"/>
      <c r="D85" s="37"/>
      <c r="E85" s="37" t="s">
        <v>53</v>
      </c>
      <c r="F85" s="37"/>
      <c r="G85" s="37"/>
      <c r="H85" s="38"/>
      <c r="I85" s="37"/>
      <c r="J85" s="37"/>
      <c r="K85" s="37"/>
      <c r="L85" s="51">
        <f t="shared" si="4"/>
      </c>
      <c r="M85" s="80">
        <f t="shared" si="7"/>
        <v>0</v>
      </c>
      <c r="N85">
        <f t="shared" si="5"/>
      </c>
      <c r="O85" s="8">
        <f t="shared" si="6"/>
      </c>
    </row>
    <row r="86" spans="2:15" ht="21">
      <c r="B86" s="52">
        <v>71</v>
      </c>
      <c r="C86" s="37"/>
      <c r="D86" s="37"/>
      <c r="E86" s="37" t="s">
        <v>53</v>
      </c>
      <c r="F86" s="37"/>
      <c r="G86" s="37"/>
      <c r="H86" s="38"/>
      <c r="I86" s="37"/>
      <c r="J86" s="37"/>
      <c r="K86" s="37"/>
      <c r="L86" s="51">
        <f t="shared" si="4"/>
      </c>
      <c r="M86" s="80">
        <f t="shared" si="7"/>
        <v>0</v>
      </c>
      <c r="N86">
        <f t="shared" si="5"/>
      </c>
      <c r="O86" s="8">
        <f t="shared" si="6"/>
      </c>
    </row>
    <row r="87" spans="2:15" ht="21">
      <c r="B87" s="52">
        <v>72</v>
      </c>
      <c r="C87" s="37"/>
      <c r="D87" s="37"/>
      <c r="E87" s="37" t="s">
        <v>53</v>
      </c>
      <c r="F87" s="37"/>
      <c r="G87" s="37"/>
      <c r="H87" s="38"/>
      <c r="I87" s="37"/>
      <c r="J87" s="37"/>
      <c r="K87" s="37"/>
      <c r="L87" s="51">
        <f t="shared" si="4"/>
      </c>
      <c r="M87" s="80">
        <f t="shared" si="7"/>
        <v>0</v>
      </c>
      <c r="N87">
        <f t="shared" si="5"/>
      </c>
      <c r="O87" s="8">
        <f t="shared" si="6"/>
      </c>
    </row>
    <row r="88" spans="2:15" ht="21">
      <c r="B88" s="52">
        <v>73</v>
      </c>
      <c r="C88" s="37"/>
      <c r="D88" s="37"/>
      <c r="E88" s="37" t="s">
        <v>53</v>
      </c>
      <c r="F88" s="37"/>
      <c r="G88" s="37"/>
      <c r="H88" s="38"/>
      <c r="I88" s="37"/>
      <c r="J88" s="37"/>
      <c r="K88" s="37"/>
      <c r="L88" s="51">
        <f t="shared" si="4"/>
      </c>
      <c r="M88" s="80">
        <f t="shared" si="7"/>
        <v>0</v>
      </c>
      <c r="N88">
        <f t="shared" si="5"/>
      </c>
      <c r="O88" s="8">
        <f t="shared" si="6"/>
      </c>
    </row>
    <row r="89" spans="2:15" ht="21">
      <c r="B89" s="52">
        <v>74</v>
      </c>
      <c r="C89" s="37"/>
      <c r="D89" s="37"/>
      <c r="E89" s="37" t="s">
        <v>53</v>
      </c>
      <c r="F89" s="37"/>
      <c r="G89" s="37"/>
      <c r="H89" s="38"/>
      <c r="I89" s="37"/>
      <c r="J89" s="37"/>
      <c r="K89" s="37"/>
      <c r="L89" s="51">
        <f t="shared" si="4"/>
      </c>
      <c r="M89" s="80">
        <f t="shared" si="7"/>
        <v>0</v>
      </c>
      <c r="N89">
        <f t="shared" si="5"/>
      </c>
      <c r="O89" s="8">
        <f t="shared" si="6"/>
      </c>
    </row>
    <row r="90" spans="2:15" ht="21">
      <c r="B90" s="52">
        <v>75</v>
      </c>
      <c r="C90" s="37"/>
      <c r="D90" s="37"/>
      <c r="E90" s="37" t="s">
        <v>53</v>
      </c>
      <c r="F90" s="37"/>
      <c r="G90" s="37"/>
      <c r="H90" s="38"/>
      <c r="I90" s="37"/>
      <c r="J90" s="37"/>
      <c r="K90" s="37"/>
      <c r="L90" s="51">
        <f t="shared" si="4"/>
      </c>
      <c r="M90" s="80">
        <f t="shared" si="7"/>
        <v>0</v>
      </c>
      <c r="N90">
        <f t="shared" si="5"/>
      </c>
      <c r="O90" s="8">
        <f t="shared" si="6"/>
      </c>
    </row>
    <row r="91" spans="2:15" ht="21">
      <c r="B91" s="52">
        <v>76</v>
      </c>
      <c r="C91" s="37"/>
      <c r="D91" s="37"/>
      <c r="E91" s="37" t="s">
        <v>53</v>
      </c>
      <c r="F91" s="37"/>
      <c r="G91" s="37"/>
      <c r="H91" s="38"/>
      <c r="I91" s="37"/>
      <c r="J91" s="37"/>
      <c r="K91" s="37"/>
      <c r="L91" s="51">
        <f t="shared" si="4"/>
      </c>
      <c r="M91" s="80">
        <f t="shared" si="7"/>
        <v>0</v>
      </c>
      <c r="N91">
        <f t="shared" si="5"/>
      </c>
      <c r="O91" s="8">
        <f t="shared" si="6"/>
      </c>
    </row>
    <row r="92" spans="2:15" ht="21">
      <c r="B92" s="52">
        <v>77</v>
      </c>
      <c r="C92" s="37"/>
      <c r="D92" s="37"/>
      <c r="E92" s="37" t="s">
        <v>53</v>
      </c>
      <c r="F92" s="37"/>
      <c r="G92" s="37"/>
      <c r="H92" s="38"/>
      <c r="I92" s="37"/>
      <c r="J92" s="37"/>
      <c r="K92" s="37"/>
      <c r="L92" s="51">
        <f t="shared" si="4"/>
      </c>
      <c r="M92" s="80">
        <f t="shared" si="7"/>
        <v>0</v>
      </c>
      <c r="N92">
        <f t="shared" si="5"/>
      </c>
      <c r="O92" s="8">
        <f t="shared" si="6"/>
      </c>
    </row>
    <row r="93" spans="2:15" ht="21">
      <c r="B93" s="52">
        <v>78</v>
      </c>
      <c r="C93" s="37"/>
      <c r="D93" s="37"/>
      <c r="E93" s="37" t="s">
        <v>53</v>
      </c>
      <c r="F93" s="37"/>
      <c r="G93" s="37"/>
      <c r="H93" s="38"/>
      <c r="I93" s="37"/>
      <c r="J93" s="37"/>
      <c r="K93" s="37"/>
      <c r="L93" s="51">
        <f t="shared" si="4"/>
      </c>
      <c r="M93" s="80">
        <f t="shared" si="7"/>
        <v>0</v>
      </c>
      <c r="N93">
        <f t="shared" si="5"/>
      </c>
      <c r="O93" s="8">
        <f t="shared" si="6"/>
      </c>
    </row>
    <row r="94" spans="2:15" ht="21">
      <c r="B94" s="52">
        <v>79</v>
      </c>
      <c r="C94" s="37"/>
      <c r="D94" s="37"/>
      <c r="E94" s="37" t="s">
        <v>53</v>
      </c>
      <c r="F94" s="37"/>
      <c r="G94" s="37"/>
      <c r="H94" s="38"/>
      <c r="I94" s="37"/>
      <c r="J94" s="37"/>
      <c r="K94" s="37"/>
      <c r="L94" s="51">
        <f t="shared" si="4"/>
      </c>
      <c r="M94" s="80">
        <f t="shared" si="7"/>
        <v>0</v>
      </c>
      <c r="N94">
        <f t="shared" si="5"/>
      </c>
      <c r="O94" s="8">
        <f t="shared" si="6"/>
      </c>
    </row>
    <row r="95" spans="2:15" ht="21">
      <c r="B95" s="52">
        <v>80</v>
      </c>
      <c r="C95" s="37"/>
      <c r="D95" s="37"/>
      <c r="E95" s="37" t="s">
        <v>53</v>
      </c>
      <c r="F95" s="37"/>
      <c r="G95" s="37"/>
      <c r="H95" s="38"/>
      <c r="I95" s="37"/>
      <c r="J95" s="37"/>
      <c r="K95" s="37"/>
      <c r="L95" s="51">
        <f t="shared" si="4"/>
      </c>
      <c r="M95" s="80">
        <f t="shared" si="7"/>
        <v>0</v>
      </c>
      <c r="N95">
        <f t="shared" si="5"/>
      </c>
      <c r="O95" s="8">
        <f t="shared" si="6"/>
      </c>
    </row>
    <row r="96" spans="2:15" ht="21">
      <c r="B96" s="52">
        <v>81</v>
      </c>
      <c r="C96" s="37"/>
      <c r="D96" s="37"/>
      <c r="E96" s="37" t="s">
        <v>53</v>
      </c>
      <c r="F96" s="37"/>
      <c r="G96" s="37"/>
      <c r="H96" s="38"/>
      <c r="I96" s="37"/>
      <c r="J96" s="37"/>
      <c r="K96" s="37"/>
      <c r="L96" s="51">
        <f t="shared" si="4"/>
      </c>
      <c r="M96" s="80">
        <f t="shared" si="7"/>
        <v>0</v>
      </c>
      <c r="N96">
        <f t="shared" si="5"/>
      </c>
      <c r="O96" s="8">
        <f t="shared" si="6"/>
      </c>
    </row>
    <row r="97" spans="2:15" ht="21">
      <c r="B97" s="52">
        <v>82</v>
      </c>
      <c r="C97" s="37"/>
      <c r="D97" s="37"/>
      <c r="E97" s="37" t="s">
        <v>53</v>
      </c>
      <c r="F97" s="37"/>
      <c r="G97" s="37"/>
      <c r="H97" s="38"/>
      <c r="I97" s="37"/>
      <c r="J97" s="37"/>
      <c r="K97" s="37"/>
      <c r="L97" s="51">
        <f t="shared" si="4"/>
      </c>
      <c r="M97" s="80">
        <f t="shared" si="7"/>
        <v>0</v>
      </c>
      <c r="N97">
        <f t="shared" si="5"/>
      </c>
      <c r="O97" s="8">
        <f t="shared" si="6"/>
      </c>
    </row>
    <row r="98" spans="2:15" ht="21">
      <c r="B98" s="52">
        <v>83</v>
      </c>
      <c r="C98" s="37"/>
      <c r="D98" s="37"/>
      <c r="E98" s="37" t="s">
        <v>53</v>
      </c>
      <c r="F98" s="37"/>
      <c r="G98" s="37"/>
      <c r="H98" s="38"/>
      <c r="I98" s="37"/>
      <c r="J98" s="37"/>
      <c r="K98" s="37"/>
      <c r="L98" s="51">
        <f t="shared" si="4"/>
      </c>
      <c r="M98" s="80">
        <f t="shared" si="7"/>
        <v>0</v>
      </c>
      <c r="N98">
        <f t="shared" si="5"/>
      </c>
      <c r="O98" s="8">
        <f t="shared" si="6"/>
      </c>
    </row>
    <row r="99" spans="2:15" ht="21">
      <c r="B99" s="52">
        <v>84</v>
      </c>
      <c r="C99" s="37"/>
      <c r="D99" s="37"/>
      <c r="E99" s="37" t="s">
        <v>53</v>
      </c>
      <c r="F99" s="37"/>
      <c r="G99" s="37"/>
      <c r="H99" s="38"/>
      <c r="I99" s="37"/>
      <c r="J99" s="37"/>
      <c r="K99" s="37"/>
      <c r="L99" s="51">
        <f t="shared" si="4"/>
      </c>
      <c r="M99" s="80">
        <f t="shared" si="7"/>
        <v>0</v>
      </c>
      <c r="N99">
        <f t="shared" si="5"/>
      </c>
      <c r="O99" s="8">
        <f t="shared" si="6"/>
      </c>
    </row>
    <row r="100" spans="2:15" ht="21">
      <c r="B100" s="52">
        <v>85</v>
      </c>
      <c r="C100" s="37"/>
      <c r="D100" s="37"/>
      <c r="E100" s="37" t="s">
        <v>53</v>
      </c>
      <c r="F100" s="37"/>
      <c r="G100" s="37"/>
      <c r="H100" s="38"/>
      <c r="I100" s="37"/>
      <c r="J100" s="37"/>
      <c r="K100" s="37"/>
      <c r="L100" s="51">
        <f t="shared" si="4"/>
      </c>
      <c r="M100" s="80">
        <f t="shared" si="7"/>
        <v>0</v>
      </c>
      <c r="N100">
        <f t="shared" si="5"/>
      </c>
      <c r="O100" s="8">
        <f t="shared" si="6"/>
      </c>
    </row>
    <row r="101" spans="2:15" ht="21">
      <c r="B101" s="52">
        <v>86</v>
      </c>
      <c r="C101" s="37"/>
      <c r="D101" s="37"/>
      <c r="E101" s="37" t="s">
        <v>53</v>
      </c>
      <c r="F101" s="37"/>
      <c r="G101" s="37"/>
      <c r="H101" s="38"/>
      <c r="I101" s="37"/>
      <c r="J101" s="37"/>
      <c r="K101" s="37"/>
      <c r="L101" s="51">
        <f t="shared" si="4"/>
      </c>
      <c r="M101" s="80">
        <f t="shared" si="7"/>
        <v>0</v>
      </c>
      <c r="N101">
        <f t="shared" si="5"/>
      </c>
      <c r="O101" s="8">
        <f t="shared" si="6"/>
      </c>
    </row>
    <row r="102" spans="2:15" ht="21">
      <c r="B102" s="52">
        <v>87</v>
      </c>
      <c r="C102" s="37"/>
      <c r="D102" s="37"/>
      <c r="E102" s="37" t="s">
        <v>53</v>
      </c>
      <c r="F102" s="37"/>
      <c r="G102" s="37"/>
      <c r="H102" s="38"/>
      <c r="I102" s="37"/>
      <c r="J102" s="37"/>
      <c r="K102" s="37"/>
      <c r="L102" s="51">
        <f t="shared" si="4"/>
      </c>
      <c r="M102" s="80">
        <f t="shared" si="7"/>
        <v>0</v>
      </c>
      <c r="N102">
        <f t="shared" si="5"/>
      </c>
      <c r="O102" s="8">
        <f t="shared" si="6"/>
      </c>
    </row>
    <row r="103" spans="2:15" ht="21">
      <c r="B103" s="52">
        <v>88</v>
      </c>
      <c r="C103" s="37"/>
      <c r="D103" s="37"/>
      <c r="E103" s="37" t="s">
        <v>53</v>
      </c>
      <c r="F103" s="37"/>
      <c r="G103" s="37"/>
      <c r="H103" s="38"/>
      <c r="I103" s="37"/>
      <c r="J103" s="37"/>
      <c r="K103" s="37"/>
      <c r="L103" s="51">
        <f t="shared" si="4"/>
      </c>
      <c r="M103" s="80">
        <f t="shared" si="7"/>
        <v>0</v>
      </c>
      <c r="N103">
        <f t="shared" si="5"/>
      </c>
      <c r="O103" s="8">
        <f t="shared" si="6"/>
      </c>
    </row>
    <row r="104" spans="2:15" ht="21">
      <c r="B104" s="52">
        <v>89</v>
      </c>
      <c r="C104" s="37"/>
      <c r="D104" s="37"/>
      <c r="E104" s="37" t="s">
        <v>53</v>
      </c>
      <c r="F104" s="37"/>
      <c r="G104" s="37"/>
      <c r="H104" s="38"/>
      <c r="I104" s="37"/>
      <c r="J104" s="37"/>
      <c r="K104" s="37"/>
      <c r="L104" s="51">
        <f t="shared" si="4"/>
      </c>
      <c r="M104" s="80">
        <f t="shared" si="7"/>
        <v>0</v>
      </c>
      <c r="N104">
        <f t="shared" si="5"/>
      </c>
      <c r="O104" s="8">
        <f t="shared" si="6"/>
      </c>
    </row>
    <row r="105" spans="2:15" ht="21">
      <c r="B105" s="52">
        <v>90</v>
      </c>
      <c r="C105" s="37"/>
      <c r="D105" s="37"/>
      <c r="E105" s="37" t="s">
        <v>53</v>
      </c>
      <c r="F105" s="37"/>
      <c r="G105" s="37"/>
      <c r="H105" s="38"/>
      <c r="I105" s="37"/>
      <c r="J105" s="37"/>
      <c r="K105" s="37"/>
      <c r="L105" s="51">
        <f t="shared" si="4"/>
      </c>
      <c r="M105" s="80">
        <f t="shared" si="7"/>
        <v>0</v>
      </c>
      <c r="N105">
        <f t="shared" si="5"/>
      </c>
      <c r="O105" s="8">
        <f t="shared" si="6"/>
      </c>
    </row>
    <row r="106" spans="2:15" ht="21">
      <c r="B106" s="52">
        <v>91</v>
      </c>
      <c r="C106" s="37"/>
      <c r="D106" s="37"/>
      <c r="E106" s="37" t="s">
        <v>53</v>
      </c>
      <c r="F106" s="37"/>
      <c r="G106" s="37"/>
      <c r="H106" s="38"/>
      <c r="I106" s="37"/>
      <c r="J106" s="37"/>
      <c r="K106" s="37"/>
      <c r="L106" s="51">
        <f t="shared" si="4"/>
      </c>
      <c r="M106" s="80">
        <f t="shared" si="7"/>
        <v>0</v>
      </c>
      <c r="N106">
        <f t="shared" si="5"/>
      </c>
      <c r="O106" s="8">
        <f t="shared" si="6"/>
      </c>
    </row>
    <row r="107" spans="2:15" ht="21">
      <c r="B107" s="52">
        <v>92</v>
      </c>
      <c r="C107" s="37"/>
      <c r="D107" s="37"/>
      <c r="E107" s="37" t="s">
        <v>53</v>
      </c>
      <c r="F107" s="37"/>
      <c r="G107" s="37"/>
      <c r="H107" s="38"/>
      <c r="I107" s="37"/>
      <c r="J107" s="37"/>
      <c r="K107" s="37"/>
      <c r="L107" s="51">
        <f t="shared" si="4"/>
      </c>
      <c r="M107" s="80">
        <f t="shared" si="7"/>
        <v>0</v>
      </c>
      <c r="N107">
        <f t="shared" si="5"/>
      </c>
      <c r="O107" s="8">
        <f t="shared" si="6"/>
      </c>
    </row>
    <row r="108" spans="2:15" ht="21">
      <c r="B108" s="52">
        <v>93</v>
      </c>
      <c r="C108" s="37"/>
      <c r="D108" s="37"/>
      <c r="E108" s="37" t="s">
        <v>53</v>
      </c>
      <c r="F108" s="37"/>
      <c r="G108" s="37"/>
      <c r="H108" s="38"/>
      <c r="I108" s="37"/>
      <c r="J108" s="37"/>
      <c r="K108" s="37"/>
      <c r="L108" s="51">
        <f t="shared" si="4"/>
      </c>
      <c r="M108" s="80">
        <f t="shared" si="7"/>
        <v>0</v>
      </c>
      <c r="N108">
        <f t="shared" si="5"/>
      </c>
      <c r="O108" s="8">
        <f t="shared" si="6"/>
      </c>
    </row>
    <row r="109" spans="2:15" ht="21">
      <c r="B109" s="52">
        <v>94</v>
      </c>
      <c r="C109" s="37"/>
      <c r="D109" s="37"/>
      <c r="E109" s="37" t="s">
        <v>53</v>
      </c>
      <c r="F109" s="37"/>
      <c r="G109" s="37"/>
      <c r="H109" s="38"/>
      <c r="I109" s="37"/>
      <c r="J109" s="37"/>
      <c r="K109" s="37"/>
      <c r="L109" s="51">
        <f t="shared" si="4"/>
      </c>
      <c r="M109" s="80">
        <f t="shared" si="7"/>
        <v>0</v>
      </c>
      <c r="N109">
        <f t="shared" si="5"/>
      </c>
      <c r="O109" s="8">
        <f t="shared" si="6"/>
      </c>
    </row>
    <row r="110" spans="2:15" ht="21">
      <c r="B110" s="52">
        <v>95</v>
      </c>
      <c r="C110" s="37"/>
      <c r="D110" s="37"/>
      <c r="E110" s="37" t="s">
        <v>53</v>
      </c>
      <c r="F110" s="37"/>
      <c r="G110" s="37"/>
      <c r="H110" s="38"/>
      <c r="I110" s="37"/>
      <c r="J110" s="37"/>
      <c r="K110" s="37"/>
      <c r="L110" s="51">
        <f t="shared" si="4"/>
      </c>
      <c r="M110" s="80">
        <f t="shared" si="7"/>
        <v>0</v>
      </c>
      <c r="N110">
        <f t="shared" si="5"/>
      </c>
      <c r="O110" s="8">
        <f t="shared" si="6"/>
      </c>
    </row>
    <row r="111" spans="2:15" ht="21">
      <c r="B111" s="52">
        <v>96</v>
      </c>
      <c r="C111" s="37"/>
      <c r="D111" s="37"/>
      <c r="E111" s="37" t="s">
        <v>53</v>
      </c>
      <c r="F111" s="37"/>
      <c r="G111" s="37"/>
      <c r="H111" s="38"/>
      <c r="I111" s="37"/>
      <c r="J111" s="37"/>
      <c r="K111" s="37"/>
      <c r="L111" s="51">
        <f t="shared" si="4"/>
      </c>
      <c r="M111" s="80">
        <f t="shared" si="7"/>
        <v>0</v>
      </c>
      <c r="N111">
        <f t="shared" si="5"/>
      </c>
      <c r="O111" s="8">
        <f t="shared" si="6"/>
      </c>
    </row>
    <row r="112" spans="2:15" ht="21">
      <c r="B112" s="52">
        <v>97</v>
      </c>
      <c r="C112" s="37"/>
      <c r="D112" s="37"/>
      <c r="E112" s="37" t="s">
        <v>53</v>
      </c>
      <c r="F112" s="37"/>
      <c r="G112" s="37"/>
      <c r="H112" s="38"/>
      <c r="I112" s="37"/>
      <c r="J112" s="37"/>
      <c r="K112" s="37"/>
      <c r="L112" s="51">
        <f t="shared" si="4"/>
      </c>
      <c r="M112" s="80">
        <f t="shared" si="7"/>
        <v>0</v>
      </c>
      <c r="N112">
        <f t="shared" si="5"/>
      </c>
      <c r="O112" s="8">
        <f t="shared" si="6"/>
      </c>
    </row>
    <row r="113" spans="2:15" ht="21">
      <c r="B113" s="52">
        <v>98</v>
      </c>
      <c r="C113" s="37"/>
      <c r="D113" s="37"/>
      <c r="E113" s="37" t="s">
        <v>53</v>
      </c>
      <c r="F113" s="37"/>
      <c r="G113" s="37"/>
      <c r="H113" s="38"/>
      <c r="I113" s="37"/>
      <c r="J113" s="37"/>
      <c r="K113" s="37"/>
      <c r="L113" s="51">
        <f t="shared" si="4"/>
      </c>
      <c r="M113" s="80">
        <f t="shared" si="7"/>
        <v>0</v>
      </c>
      <c r="N113">
        <f t="shared" si="5"/>
      </c>
      <c r="O113" s="8">
        <f t="shared" si="6"/>
      </c>
    </row>
    <row r="114" spans="2:15" ht="21">
      <c r="B114" s="52">
        <v>99</v>
      </c>
      <c r="C114" s="37"/>
      <c r="D114" s="37"/>
      <c r="E114" s="37" t="s">
        <v>53</v>
      </c>
      <c r="F114" s="37"/>
      <c r="G114" s="37"/>
      <c r="H114" s="38"/>
      <c r="I114" s="37"/>
      <c r="J114" s="37"/>
      <c r="K114" s="37"/>
      <c r="L114" s="51">
        <f t="shared" si="4"/>
      </c>
      <c r="M114" s="80">
        <f t="shared" si="7"/>
        <v>0</v>
      </c>
      <c r="N114">
        <f t="shared" si="5"/>
      </c>
      <c r="O114" s="8">
        <f t="shared" si="6"/>
      </c>
    </row>
    <row r="115" spans="2:15" ht="21">
      <c r="B115" s="52">
        <v>100</v>
      </c>
      <c r="C115" s="37"/>
      <c r="D115" s="37"/>
      <c r="E115" s="37" t="s">
        <v>53</v>
      </c>
      <c r="F115" s="37"/>
      <c r="G115" s="37"/>
      <c r="H115" s="38"/>
      <c r="I115" s="37"/>
      <c r="J115" s="37"/>
      <c r="K115" s="37"/>
      <c r="L115" s="51">
        <f t="shared" si="4"/>
      </c>
      <c r="M115" s="80">
        <f t="shared" si="7"/>
        <v>0</v>
      </c>
      <c r="N115">
        <f t="shared" si="5"/>
      </c>
      <c r="O115" s="8">
        <f t="shared" si="6"/>
      </c>
    </row>
    <row r="116" spans="2:15" ht="21">
      <c r="B116" s="52">
        <v>101</v>
      </c>
      <c r="C116" s="37"/>
      <c r="D116" s="37"/>
      <c r="E116" s="37" t="s">
        <v>53</v>
      </c>
      <c r="F116" s="37"/>
      <c r="G116" s="37"/>
      <c r="H116" s="38"/>
      <c r="I116" s="37"/>
      <c r="J116" s="37"/>
      <c r="K116" s="37"/>
      <c r="L116" s="51">
        <f t="shared" si="4"/>
      </c>
      <c r="M116" s="80">
        <f t="shared" si="7"/>
        <v>0</v>
      </c>
      <c r="N116">
        <f t="shared" si="5"/>
      </c>
      <c r="O116" s="8">
        <f t="shared" si="6"/>
      </c>
    </row>
    <row r="117" spans="2:15" ht="21">
      <c r="B117" s="52">
        <v>102</v>
      </c>
      <c r="C117" s="37"/>
      <c r="D117" s="37"/>
      <c r="E117" s="37" t="s">
        <v>53</v>
      </c>
      <c r="F117" s="37"/>
      <c r="G117" s="37"/>
      <c r="H117" s="38"/>
      <c r="I117" s="37"/>
      <c r="J117" s="37"/>
      <c r="K117" s="37"/>
      <c r="L117" s="51">
        <f t="shared" si="4"/>
      </c>
      <c r="M117" s="80">
        <f t="shared" si="7"/>
        <v>0</v>
      </c>
      <c r="N117">
        <f t="shared" si="5"/>
      </c>
      <c r="O117" s="8">
        <f t="shared" si="6"/>
      </c>
    </row>
    <row r="118" spans="2:15" ht="21">
      <c r="B118" s="52">
        <v>103</v>
      </c>
      <c r="C118" s="37"/>
      <c r="D118" s="37"/>
      <c r="E118" s="37" t="s">
        <v>53</v>
      </c>
      <c r="F118" s="37"/>
      <c r="G118" s="37"/>
      <c r="H118" s="38"/>
      <c r="I118" s="37"/>
      <c r="J118" s="37"/>
      <c r="K118" s="37"/>
      <c r="L118" s="51">
        <f t="shared" si="4"/>
      </c>
      <c r="M118" s="80">
        <f t="shared" si="7"/>
        <v>0</v>
      </c>
      <c r="N118">
        <f t="shared" si="5"/>
      </c>
      <c r="O118" s="8">
        <f t="shared" si="6"/>
      </c>
    </row>
    <row r="119" spans="2:15" ht="21">
      <c r="B119" s="52">
        <v>104</v>
      </c>
      <c r="C119" s="37"/>
      <c r="D119" s="37"/>
      <c r="E119" s="37" t="s">
        <v>53</v>
      </c>
      <c r="F119" s="37"/>
      <c r="G119" s="37"/>
      <c r="H119" s="38"/>
      <c r="I119" s="37"/>
      <c r="J119" s="37"/>
      <c r="K119" s="37"/>
      <c r="L119" s="51">
        <f t="shared" si="4"/>
      </c>
      <c r="M119" s="80">
        <f t="shared" si="7"/>
        <v>0</v>
      </c>
      <c r="N119">
        <f t="shared" si="5"/>
      </c>
      <c r="O119" s="8">
        <f t="shared" si="6"/>
      </c>
    </row>
    <row r="120" spans="2:15" ht="21">
      <c r="B120" s="52">
        <v>105</v>
      </c>
      <c r="C120" s="37"/>
      <c r="D120" s="37"/>
      <c r="E120" s="37" t="s">
        <v>53</v>
      </c>
      <c r="F120" s="37"/>
      <c r="G120" s="37"/>
      <c r="H120" s="38"/>
      <c r="I120" s="37"/>
      <c r="J120" s="37"/>
      <c r="K120" s="37"/>
      <c r="L120" s="51">
        <f t="shared" si="4"/>
      </c>
      <c r="M120" s="80">
        <f t="shared" si="7"/>
        <v>0</v>
      </c>
      <c r="N120">
        <f t="shared" si="5"/>
      </c>
      <c r="O120" s="8">
        <f t="shared" si="6"/>
      </c>
    </row>
    <row r="121" spans="2:15" ht="21">
      <c r="B121" s="52">
        <v>106</v>
      </c>
      <c r="C121" s="37"/>
      <c r="D121" s="37"/>
      <c r="E121" s="37" t="s">
        <v>53</v>
      </c>
      <c r="F121" s="37"/>
      <c r="G121" s="37"/>
      <c r="H121" s="38"/>
      <c r="I121" s="37"/>
      <c r="J121" s="37"/>
      <c r="K121" s="37"/>
      <c r="L121" s="51">
        <f t="shared" si="4"/>
      </c>
      <c r="M121" s="80">
        <f t="shared" si="7"/>
        <v>0</v>
      </c>
      <c r="N121">
        <f t="shared" si="5"/>
      </c>
      <c r="O121" s="8">
        <f t="shared" si="6"/>
      </c>
    </row>
    <row r="122" spans="2:15" ht="21">
      <c r="B122" s="52">
        <v>107</v>
      </c>
      <c r="C122" s="37"/>
      <c r="D122" s="37"/>
      <c r="E122" s="37" t="s">
        <v>53</v>
      </c>
      <c r="F122" s="37"/>
      <c r="G122" s="37"/>
      <c r="H122" s="38"/>
      <c r="I122" s="37"/>
      <c r="J122" s="37"/>
      <c r="K122" s="37"/>
      <c r="L122" s="51">
        <f t="shared" si="4"/>
      </c>
      <c r="M122" s="80">
        <f t="shared" si="7"/>
        <v>0</v>
      </c>
      <c r="N122">
        <f t="shared" si="5"/>
      </c>
      <c r="O122" s="8">
        <f t="shared" si="6"/>
      </c>
    </row>
    <row r="123" spans="2:15" ht="21">
      <c r="B123" s="52">
        <v>108</v>
      </c>
      <c r="C123" s="37"/>
      <c r="D123" s="37"/>
      <c r="E123" s="37" t="s">
        <v>53</v>
      </c>
      <c r="F123" s="37"/>
      <c r="G123" s="37"/>
      <c r="H123" s="38"/>
      <c r="I123" s="37"/>
      <c r="J123" s="37"/>
      <c r="K123" s="37"/>
      <c r="L123" s="51">
        <f t="shared" si="4"/>
      </c>
      <c r="M123" s="80">
        <f t="shared" si="7"/>
        <v>0</v>
      </c>
      <c r="N123">
        <f t="shared" si="5"/>
      </c>
      <c r="O123" s="8">
        <f t="shared" si="6"/>
      </c>
    </row>
    <row r="124" spans="2:15" ht="21">
      <c r="B124" s="52">
        <v>109</v>
      </c>
      <c r="C124" s="37"/>
      <c r="D124" s="37"/>
      <c r="E124" s="37" t="s">
        <v>53</v>
      </c>
      <c r="F124" s="37"/>
      <c r="G124" s="37"/>
      <c r="H124" s="38"/>
      <c r="I124" s="37"/>
      <c r="J124" s="37"/>
      <c r="K124" s="37"/>
      <c r="L124" s="51">
        <f t="shared" si="4"/>
      </c>
      <c r="M124" s="80">
        <f t="shared" si="7"/>
        <v>0</v>
      </c>
      <c r="N124">
        <f t="shared" si="5"/>
      </c>
      <c r="O124" s="8">
        <f t="shared" si="6"/>
      </c>
    </row>
    <row r="125" spans="2:15" ht="21">
      <c r="B125" s="52">
        <v>110</v>
      </c>
      <c r="C125" s="37"/>
      <c r="D125" s="37"/>
      <c r="E125" s="37" t="s">
        <v>53</v>
      </c>
      <c r="F125" s="37"/>
      <c r="G125" s="37"/>
      <c r="H125" s="38"/>
      <c r="I125" s="37"/>
      <c r="J125" s="37"/>
      <c r="K125" s="37"/>
      <c r="L125" s="51">
        <f t="shared" si="4"/>
      </c>
      <c r="M125" s="80">
        <f t="shared" si="7"/>
        <v>0</v>
      </c>
      <c r="N125">
        <f t="shared" si="5"/>
      </c>
      <c r="O125" s="8">
        <f t="shared" si="6"/>
      </c>
    </row>
    <row r="126" spans="2:15" ht="21">
      <c r="B126" s="52">
        <v>111</v>
      </c>
      <c r="C126" s="37"/>
      <c r="D126" s="37"/>
      <c r="E126" s="37" t="s">
        <v>53</v>
      </c>
      <c r="F126" s="37"/>
      <c r="G126" s="37"/>
      <c r="H126" s="38"/>
      <c r="I126" s="37"/>
      <c r="J126" s="37"/>
      <c r="K126" s="37"/>
      <c r="L126" s="51">
        <f t="shared" si="4"/>
      </c>
      <c r="M126" s="80">
        <f t="shared" si="7"/>
        <v>0</v>
      </c>
      <c r="N126">
        <f t="shared" si="5"/>
      </c>
      <c r="O126" s="8">
        <f t="shared" si="6"/>
      </c>
    </row>
    <row r="127" spans="2:15" ht="21">
      <c r="B127" s="52">
        <v>112</v>
      </c>
      <c r="C127" s="37"/>
      <c r="D127" s="37"/>
      <c r="E127" s="37" t="s">
        <v>53</v>
      </c>
      <c r="F127" s="37"/>
      <c r="G127" s="37"/>
      <c r="H127" s="38"/>
      <c r="I127" s="37"/>
      <c r="J127" s="37"/>
      <c r="K127" s="37"/>
      <c r="L127" s="51">
        <f t="shared" si="4"/>
      </c>
      <c r="M127" s="80">
        <f t="shared" si="7"/>
        <v>0</v>
      </c>
      <c r="N127">
        <f t="shared" si="5"/>
      </c>
      <c r="O127" s="8">
        <f t="shared" si="6"/>
      </c>
    </row>
    <row r="128" spans="2:15" ht="21">
      <c r="B128" s="52">
        <v>113</v>
      </c>
      <c r="C128" s="37"/>
      <c r="D128" s="37"/>
      <c r="E128" s="37" t="s">
        <v>53</v>
      </c>
      <c r="F128" s="37"/>
      <c r="G128" s="37"/>
      <c r="H128" s="38"/>
      <c r="I128" s="37"/>
      <c r="J128" s="37"/>
      <c r="K128" s="37"/>
      <c r="L128" s="51">
        <f t="shared" si="4"/>
      </c>
      <c r="M128" s="80">
        <f t="shared" si="7"/>
        <v>0</v>
      </c>
      <c r="N128">
        <f t="shared" si="5"/>
      </c>
      <c r="O128" s="8">
        <f t="shared" si="6"/>
      </c>
    </row>
    <row r="129" spans="2:15" ht="21">
      <c r="B129" s="52">
        <v>114</v>
      </c>
      <c r="C129" s="37"/>
      <c r="D129" s="37"/>
      <c r="E129" s="37" t="s">
        <v>53</v>
      </c>
      <c r="F129" s="37"/>
      <c r="G129" s="37"/>
      <c r="H129" s="38"/>
      <c r="I129" s="37"/>
      <c r="J129" s="37"/>
      <c r="K129" s="37"/>
      <c r="L129" s="51">
        <f t="shared" si="4"/>
      </c>
      <c r="M129" s="80">
        <f t="shared" si="7"/>
        <v>0</v>
      </c>
      <c r="N129">
        <f t="shared" si="5"/>
      </c>
      <c r="O129" s="8">
        <f t="shared" si="6"/>
      </c>
    </row>
    <row r="130" spans="2:15" ht="21">
      <c r="B130" s="52">
        <v>115</v>
      </c>
      <c r="C130" s="37"/>
      <c r="D130" s="37"/>
      <c r="E130" s="37" t="s">
        <v>53</v>
      </c>
      <c r="F130" s="37"/>
      <c r="G130" s="37"/>
      <c r="H130" s="38"/>
      <c r="I130" s="37"/>
      <c r="J130" s="37"/>
      <c r="K130" s="37"/>
      <c r="L130" s="51">
        <f t="shared" si="4"/>
      </c>
      <c r="M130" s="80">
        <f t="shared" si="7"/>
        <v>0</v>
      </c>
      <c r="N130">
        <f t="shared" si="5"/>
      </c>
      <c r="O130" s="8">
        <f t="shared" si="6"/>
      </c>
    </row>
    <row r="131" spans="2:15" ht="21">
      <c r="B131" s="52">
        <v>116</v>
      </c>
      <c r="C131" s="37"/>
      <c r="D131" s="37"/>
      <c r="E131" s="37" t="s">
        <v>53</v>
      </c>
      <c r="F131" s="37"/>
      <c r="G131" s="37"/>
      <c r="H131" s="38"/>
      <c r="I131" s="37"/>
      <c r="J131" s="37"/>
      <c r="K131" s="37"/>
      <c r="L131" s="51">
        <f t="shared" si="4"/>
      </c>
      <c r="M131" s="80">
        <f t="shared" si="7"/>
        <v>0</v>
      </c>
      <c r="N131">
        <f t="shared" si="5"/>
      </c>
      <c r="O131" s="8">
        <f t="shared" si="6"/>
      </c>
    </row>
    <row r="132" spans="2:15" ht="21">
      <c r="B132" s="52">
        <v>117</v>
      </c>
      <c r="C132" s="37"/>
      <c r="D132" s="37"/>
      <c r="E132" s="37" t="s">
        <v>53</v>
      </c>
      <c r="F132" s="37"/>
      <c r="G132" s="37"/>
      <c r="H132" s="38"/>
      <c r="I132" s="37"/>
      <c r="J132" s="37"/>
      <c r="K132" s="37"/>
      <c r="L132" s="51">
        <f t="shared" si="4"/>
      </c>
      <c r="M132" s="80">
        <f t="shared" si="7"/>
        <v>0</v>
      </c>
      <c r="N132">
        <f t="shared" si="5"/>
      </c>
      <c r="O132" s="8">
        <f t="shared" si="6"/>
      </c>
    </row>
    <row r="133" spans="2:15" ht="21">
      <c r="B133" s="52">
        <v>118</v>
      </c>
      <c r="C133" s="37"/>
      <c r="D133" s="37"/>
      <c r="E133" s="37" t="s">
        <v>53</v>
      </c>
      <c r="F133" s="37"/>
      <c r="G133" s="37"/>
      <c r="H133" s="38"/>
      <c r="I133" s="37"/>
      <c r="J133" s="37"/>
      <c r="K133" s="37"/>
      <c r="L133" s="51">
        <f t="shared" si="4"/>
      </c>
      <c r="M133" s="80">
        <f t="shared" si="7"/>
        <v>0</v>
      </c>
      <c r="N133">
        <f t="shared" si="5"/>
      </c>
      <c r="O133" s="8">
        <f t="shared" si="6"/>
      </c>
    </row>
    <row r="134" spans="2:15" ht="21">
      <c r="B134" s="52">
        <v>119</v>
      </c>
      <c r="C134" s="37"/>
      <c r="D134" s="37"/>
      <c r="E134" s="37" t="s">
        <v>53</v>
      </c>
      <c r="F134" s="37"/>
      <c r="G134" s="37"/>
      <c r="H134" s="38"/>
      <c r="I134" s="37"/>
      <c r="J134" s="37"/>
      <c r="K134" s="37"/>
      <c r="L134" s="51">
        <f t="shared" si="4"/>
      </c>
      <c r="M134" s="80">
        <f t="shared" si="7"/>
        <v>0</v>
      </c>
      <c r="N134">
        <f t="shared" si="5"/>
      </c>
      <c r="O134" s="8">
        <f t="shared" si="6"/>
      </c>
    </row>
    <row r="135" spans="2:15" ht="21">
      <c r="B135" s="52">
        <v>120</v>
      </c>
      <c r="C135" s="37"/>
      <c r="D135" s="37"/>
      <c r="E135" s="37" t="s">
        <v>53</v>
      </c>
      <c r="F135" s="37"/>
      <c r="G135" s="37"/>
      <c r="H135" s="38"/>
      <c r="I135" s="37"/>
      <c r="J135" s="37"/>
      <c r="K135" s="37"/>
      <c r="L135" s="51">
        <f t="shared" si="4"/>
      </c>
      <c r="M135" s="80">
        <f t="shared" si="7"/>
        <v>0</v>
      </c>
      <c r="N135">
        <f t="shared" si="5"/>
      </c>
      <c r="O135" s="8">
        <f t="shared" si="6"/>
      </c>
    </row>
    <row r="136" spans="2:15" ht="21">
      <c r="B136" s="52">
        <v>121</v>
      </c>
      <c r="C136" s="37"/>
      <c r="D136" s="37"/>
      <c r="E136" s="37" t="s">
        <v>53</v>
      </c>
      <c r="F136" s="37"/>
      <c r="G136" s="37"/>
      <c r="H136" s="38"/>
      <c r="I136" s="37"/>
      <c r="J136" s="37"/>
      <c r="K136" s="37"/>
      <c r="L136" s="51">
        <f t="shared" si="4"/>
      </c>
      <c r="M136" s="80">
        <f t="shared" si="7"/>
        <v>0</v>
      </c>
      <c r="N136">
        <f t="shared" si="5"/>
      </c>
      <c r="O136" s="8">
        <f t="shared" si="6"/>
      </c>
    </row>
    <row r="137" spans="2:15" ht="21">
      <c r="B137" s="52">
        <v>122</v>
      </c>
      <c r="C137" s="37"/>
      <c r="D137" s="37"/>
      <c r="E137" s="37" t="s">
        <v>53</v>
      </c>
      <c r="F137" s="37"/>
      <c r="G137" s="37"/>
      <c r="H137" s="38"/>
      <c r="I137" s="37"/>
      <c r="J137" s="37"/>
      <c r="K137" s="37"/>
      <c r="L137" s="51">
        <f t="shared" si="4"/>
      </c>
      <c r="M137" s="80">
        <f t="shared" si="7"/>
        <v>0</v>
      </c>
      <c r="N137">
        <f t="shared" si="5"/>
      </c>
      <c r="O137" s="8">
        <f t="shared" si="6"/>
      </c>
    </row>
    <row r="138" spans="2:15" ht="21">
      <c r="B138" s="52">
        <v>123</v>
      </c>
      <c r="C138" s="37"/>
      <c r="D138" s="37"/>
      <c r="E138" s="37" t="s">
        <v>53</v>
      </c>
      <c r="F138" s="37"/>
      <c r="G138" s="37"/>
      <c r="H138" s="38"/>
      <c r="I138" s="37"/>
      <c r="J138" s="37"/>
      <c r="K138" s="37"/>
      <c r="L138" s="51">
        <f t="shared" si="4"/>
      </c>
      <c r="M138" s="80">
        <f t="shared" si="7"/>
        <v>0</v>
      </c>
      <c r="N138">
        <f t="shared" si="5"/>
      </c>
      <c r="O138" s="8">
        <f t="shared" si="6"/>
      </c>
    </row>
    <row r="139" spans="2:15" ht="21">
      <c r="B139" s="52">
        <v>124</v>
      </c>
      <c r="C139" s="37"/>
      <c r="D139" s="37"/>
      <c r="E139" s="37" t="s">
        <v>53</v>
      </c>
      <c r="F139" s="37"/>
      <c r="G139" s="37"/>
      <c r="H139" s="38"/>
      <c r="I139" s="37"/>
      <c r="J139" s="37"/>
      <c r="K139" s="37"/>
      <c r="L139" s="51">
        <f t="shared" si="4"/>
      </c>
      <c r="M139" s="80">
        <f t="shared" si="7"/>
        <v>0</v>
      </c>
      <c r="N139">
        <f t="shared" si="5"/>
      </c>
      <c r="O139" s="8">
        <f t="shared" si="6"/>
      </c>
    </row>
    <row r="140" spans="2:15" ht="21">
      <c r="B140" s="52">
        <v>125</v>
      </c>
      <c r="C140" s="37"/>
      <c r="D140" s="37"/>
      <c r="E140" s="37" t="s">
        <v>53</v>
      </c>
      <c r="F140" s="37"/>
      <c r="G140" s="37"/>
      <c r="H140" s="38"/>
      <c r="I140" s="37"/>
      <c r="J140" s="37"/>
      <c r="K140" s="37"/>
      <c r="L140" s="51">
        <f t="shared" si="4"/>
      </c>
      <c r="M140" s="80">
        <f t="shared" si="7"/>
        <v>0</v>
      </c>
      <c r="N140">
        <f t="shared" si="5"/>
      </c>
      <c r="O140" s="8">
        <f t="shared" si="6"/>
      </c>
    </row>
    <row r="141" spans="2:15" ht="21">
      <c r="B141" s="52">
        <v>126</v>
      </c>
      <c r="C141" s="37"/>
      <c r="D141" s="37"/>
      <c r="E141" s="37" t="s">
        <v>53</v>
      </c>
      <c r="F141" s="37"/>
      <c r="G141" s="37"/>
      <c r="H141" s="38"/>
      <c r="I141" s="37"/>
      <c r="J141" s="37"/>
      <c r="K141" s="37"/>
      <c r="L141" s="51">
        <f t="shared" si="4"/>
      </c>
      <c r="M141" s="80">
        <f t="shared" si="7"/>
        <v>0</v>
      </c>
      <c r="N141">
        <f t="shared" si="5"/>
      </c>
      <c r="O141" s="8">
        <f t="shared" si="6"/>
      </c>
    </row>
    <row r="142" spans="2:15" ht="21">
      <c r="B142" s="52">
        <v>127</v>
      </c>
      <c r="C142" s="37"/>
      <c r="D142" s="37"/>
      <c r="E142" s="37" t="s">
        <v>53</v>
      </c>
      <c r="F142" s="37"/>
      <c r="G142" s="37"/>
      <c r="H142" s="38"/>
      <c r="I142" s="37"/>
      <c r="J142" s="37"/>
      <c r="K142" s="37"/>
      <c r="L142" s="51">
        <f t="shared" si="4"/>
      </c>
      <c r="M142" s="80">
        <f t="shared" si="7"/>
        <v>0</v>
      </c>
      <c r="N142">
        <f t="shared" si="5"/>
      </c>
      <c r="O142" s="8">
        <f t="shared" si="6"/>
      </c>
    </row>
    <row r="143" spans="2:15" ht="21">
      <c r="B143" s="52">
        <v>128</v>
      </c>
      <c r="C143" s="37"/>
      <c r="D143" s="37"/>
      <c r="E143" s="37" t="s">
        <v>53</v>
      </c>
      <c r="F143" s="37"/>
      <c r="G143" s="37"/>
      <c r="H143" s="38"/>
      <c r="I143" s="37"/>
      <c r="J143" s="37"/>
      <c r="K143" s="37"/>
      <c r="L143" s="51">
        <f t="shared" si="4"/>
      </c>
      <c r="M143" s="80">
        <f t="shared" si="7"/>
        <v>0</v>
      </c>
      <c r="N143">
        <f t="shared" si="5"/>
      </c>
      <c r="O143" s="8">
        <f t="shared" si="6"/>
      </c>
    </row>
    <row r="144" spans="2:15" ht="21">
      <c r="B144" s="52">
        <v>129</v>
      </c>
      <c r="C144" s="37"/>
      <c r="D144" s="37"/>
      <c r="E144" s="37" t="s">
        <v>53</v>
      </c>
      <c r="F144" s="37"/>
      <c r="G144" s="37"/>
      <c r="H144" s="38"/>
      <c r="I144" s="37"/>
      <c r="J144" s="37"/>
      <c r="K144" s="37"/>
      <c r="L144" s="51">
        <f>IF(M144=1,N144,O144)</f>
      </c>
      <c r="M144" s="80">
        <f t="shared" si="7"/>
        <v>0</v>
      </c>
      <c r="N144">
        <f>IF(SUM(I144:K144)=0,"",IF(SUM(I144:K144)&lt;2.5,300,400))</f>
      </c>
      <c r="O144" s="8">
        <f>IF(SUM(I144:K144)=0,"",IF(K144=1,"組別錯",IF(SUM(I144:K144)&lt;2.5,300,)))</f>
      </c>
    </row>
    <row r="145" spans="2:15" ht="21">
      <c r="B145" s="52">
        <v>130</v>
      </c>
      <c r="C145" s="37"/>
      <c r="D145" s="37"/>
      <c r="E145" s="37" t="s">
        <v>53</v>
      </c>
      <c r="F145" s="37"/>
      <c r="G145" s="37"/>
      <c r="H145" s="38"/>
      <c r="I145" s="37"/>
      <c r="J145" s="37"/>
      <c r="K145" s="37"/>
      <c r="L145" s="51">
        <f>IF(M145=1,N145,O145)</f>
      </c>
      <c r="M145" s="80">
        <f>COUNTIF(G145,"*菁英*")</f>
        <v>0</v>
      </c>
      <c r="N145">
        <f>IF(SUM(I145:K145)=0,"",IF(SUM(I145:K145)&lt;2.5,300,400))</f>
      </c>
      <c r="O145" s="8">
        <f>IF(SUM(I145:K145)=0,"",IF(K145=1,"組別錯",IF(SUM(I145:K145)&lt;2.5,300,)))</f>
      </c>
    </row>
  </sheetData>
  <sheetProtection password="9690" sheet="1"/>
  <protectedRanges>
    <protectedRange sqref="B11:K145" name="範圍1"/>
    <protectedRange sqref="B11:M13" name="範圍2"/>
  </protectedRanges>
  <mergeCells count="19">
    <mergeCell ref="B13:H13"/>
    <mergeCell ref="I13:K13"/>
    <mergeCell ref="B8:K8"/>
    <mergeCell ref="B9:K9"/>
    <mergeCell ref="B10:J10"/>
    <mergeCell ref="B11:D11"/>
    <mergeCell ref="E11:F11"/>
    <mergeCell ref="B6:K6"/>
    <mergeCell ref="E12:F12"/>
    <mergeCell ref="G12:H12"/>
    <mergeCell ref="I12:K12"/>
    <mergeCell ref="G11:H11"/>
    <mergeCell ref="I11:K11"/>
    <mergeCell ref="B12:D12"/>
    <mergeCell ref="B7:L7"/>
    <mergeCell ref="B1:K1"/>
    <mergeCell ref="B2:K2"/>
    <mergeCell ref="B3:L3"/>
    <mergeCell ref="B5:L5"/>
  </mergeCells>
  <dataValidations count="3">
    <dataValidation type="list" showDropDown="1" showInputMessage="1" showErrorMessage="1" sqref="G14">
      <formula1>$AL$2:$AL$35</formula1>
    </dataValidation>
    <dataValidation type="list" allowBlank="1" showInputMessage="1" showErrorMessage="1" sqref="G15">
      <formula1>$AL$2:$AL$35</formula1>
    </dataValidation>
    <dataValidation type="list" allowBlank="1" showInputMessage="1" showErrorMessage="1" sqref="G16:G145">
      <formula1>$AL$2:$AL$37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Q47"/>
  <sheetViews>
    <sheetView zoomScalePageLayoutView="0" workbookViewId="0" topLeftCell="A1">
      <selection activeCell="P15" sqref="P15"/>
    </sheetView>
  </sheetViews>
  <sheetFormatPr defaultColWidth="9.00390625" defaultRowHeight="16.5"/>
  <cols>
    <col min="1" max="1" width="4.50390625" style="0" customWidth="1"/>
    <col min="2" max="2" width="4.875" style="0" customWidth="1"/>
    <col min="3" max="3" width="13.25390625" style="0" customWidth="1"/>
    <col min="4" max="4" width="16.625" style="0" customWidth="1"/>
    <col min="5" max="5" width="10.25390625" style="0" customWidth="1"/>
    <col min="6" max="6" width="4.625" style="0" customWidth="1"/>
    <col min="7" max="7" width="5.125" style="0" customWidth="1"/>
    <col min="8" max="8" width="5.50390625" style="0" customWidth="1"/>
    <col min="9" max="9" width="5.25390625" style="0" customWidth="1"/>
    <col min="10" max="10" width="6.00390625" style="0" customWidth="1"/>
    <col min="11" max="11" width="7.875" style="0" customWidth="1"/>
    <col min="12" max="12" width="7.125" style="0" customWidth="1"/>
    <col min="13" max="13" width="8.25390625" style="0" customWidth="1"/>
  </cols>
  <sheetData>
    <row r="1" spans="2:13" ht="34.5" customHeight="1">
      <c r="B1" s="123" t="s">
        <v>101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.75" customHeight="1">
      <c r="A2" s="8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8"/>
      <c r="M2" s="8"/>
    </row>
    <row r="3" spans="1:13" ht="38.25" customHeight="1">
      <c r="A3" s="8"/>
      <c r="B3" s="129" t="s">
        <v>30</v>
      </c>
      <c r="C3" s="129"/>
      <c r="D3" s="125"/>
      <c r="E3" s="125"/>
      <c r="F3" s="125"/>
      <c r="G3" s="126" t="s">
        <v>112</v>
      </c>
      <c r="H3" s="126"/>
      <c r="I3" s="125"/>
      <c r="J3" s="125"/>
      <c r="K3" s="125"/>
      <c r="L3" s="125"/>
      <c r="M3" s="125"/>
    </row>
    <row r="4" spans="1:13" ht="37.5" customHeight="1">
      <c r="A4" s="8"/>
      <c r="B4" s="124" t="s">
        <v>31</v>
      </c>
      <c r="C4" s="124"/>
      <c r="D4" s="125"/>
      <c r="E4" s="125"/>
      <c r="F4" s="125"/>
      <c r="G4" s="126" t="s">
        <v>113</v>
      </c>
      <c r="H4" s="126"/>
      <c r="I4" s="125"/>
      <c r="J4" s="125"/>
      <c r="K4" s="125"/>
      <c r="L4" s="125"/>
      <c r="M4" s="125"/>
    </row>
    <row r="5" spans="1:13" ht="36" customHeight="1">
      <c r="A5" s="8"/>
      <c r="B5" s="129" t="s">
        <v>32</v>
      </c>
      <c r="C5" s="129"/>
      <c r="D5" s="125"/>
      <c r="E5" s="125"/>
      <c r="F5" s="125"/>
      <c r="G5" s="141" t="s">
        <v>33</v>
      </c>
      <c r="H5" s="141"/>
      <c r="I5" s="130"/>
      <c r="J5" s="130"/>
      <c r="K5" s="130"/>
      <c r="L5" s="130"/>
      <c r="M5" s="130"/>
    </row>
    <row r="6" spans="2:13" ht="29.25" customHeight="1">
      <c r="B6" s="129" t="s">
        <v>34</v>
      </c>
      <c r="C6" s="129"/>
      <c r="D6" s="142"/>
      <c r="E6" s="142"/>
      <c r="F6" s="142"/>
      <c r="G6" s="142"/>
      <c r="H6" s="142"/>
      <c r="I6" s="142"/>
      <c r="J6" s="142"/>
      <c r="K6" s="142"/>
      <c r="L6" s="8"/>
      <c r="M6" s="8"/>
    </row>
    <row r="7" spans="2:13" ht="21" customHeight="1">
      <c r="B7" s="27" t="s">
        <v>35</v>
      </c>
      <c r="C7" s="27"/>
      <c r="D7" s="27"/>
      <c r="E7" s="27"/>
      <c r="F7" s="134" t="s">
        <v>36</v>
      </c>
      <c r="G7" s="134"/>
      <c r="H7" s="134"/>
      <c r="I7" s="134"/>
      <c r="J7" s="134"/>
      <c r="K7" s="134" t="s">
        <v>114</v>
      </c>
      <c r="L7" s="134"/>
      <c r="M7" s="134"/>
    </row>
    <row r="8" spans="2:13" ht="21" customHeight="1">
      <c r="B8" s="27" t="s">
        <v>37</v>
      </c>
      <c r="C8" s="134" t="s">
        <v>38</v>
      </c>
      <c r="D8" s="134"/>
      <c r="E8" s="28" t="s">
        <v>39</v>
      </c>
      <c r="F8" s="34" t="s">
        <v>40</v>
      </c>
      <c r="G8" s="34" t="s">
        <v>23</v>
      </c>
      <c r="H8" s="66" t="s">
        <v>110</v>
      </c>
      <c r="I8" s="67" t="s">
        <v>115</v>
      </c>
      <c r="J8" s="34" t="s">
        <v>116</v>
      </c>
      <c r="K8" s="34" t="s">
        <v>41</v>
      </c>
      <c r="L8" s="34" t="s">
        <v>42</v>
      </c>
      <c r="M8" s="34" t="s">
        <v>43</v>
      </c>
    </row>
    <row r="9" spans="1:13" ht="16.5" customHeight="1">
      <c r="A9" s="8"/>
      <c r="B9" s="64">
        <v>1</v>
      </c>
      <c r="C9" s="135"/>
      <c r="D9" s="135"/>
      <c r="E9" s="64"/>
      <c r="F9" s="65"/>
      <c r="G9" s="65"/>
      <c r="H9" s="65"/>
      <c r="I9" s="65"/>
      <c r="J9" s="65"/>
      <c r="K9" s="65"/>
      <c r="L9" s="60"/>
      <c r="M9" s="60"/>
    </row>
    <row r="10" spans="2:13" ht="16.5" customHeight="1">
      <c r="B10" s="28">
        <v>2</v>
      </c>
      <c r="C10" s="120"/>
      <c r="D10" s="120"/>
      <c r="E10" s="28"/>
      <c r="F10" s="35"/>
      <c r="G10" s="35"/>
      <c r="H10" s="35"/>
      <c r="I10" s="35"/>
      <c r="J10" s="35"/>
      <c r="K10" s="35"/>
      <c r="L10" s="27"/>
      <c r="M10" s="27"/>
    </row>
    <row r="11" spans="2:13" ht="16.5" customHeight="1">
      <c r="B11" s="28">
        <v>3</v>
      </c>
      <c r="C11" s="120"/>
      <c r="D11" s="120"/>
      <c r="E11" s="28"/>
      <c r="F11" s="35"/>
      <c r="G11" s="35"/>
      <c r="H11" s="35"/>
      <c r="I11" s="35"/>
      <c r="J11" s="35"/>
      <c r="K11" s="35"/>
      <c r="L11" s="27"/>
      <c r="M11" s="27"/>
    </row>
    <row r="12" spans="2:13" ht="16.5" customHeight="1">
      <c r="B12" s="28">
        <v>4</v>
      </c>
      <c r="C12" s="121"/>
      <c r="D12" s="120"/>
      <c r="E12" s="28"/>
      <c r="F12" s="35"/>
      <c r="G12" s="35"/>
      <c r="H12" s="35"/>
      <c r="I12" s="35"/>
      <c r="J12" s="35"/>
      <c r="K12" s="35"/>
      <c r="L12" s="27"/>
      <c r="M12" s="27"/>
    </row>
    <row r="13" spans="2:13" ht="16.5" customHeight="1">
      <c r="B13" s="28">
        <v>5</v>
      </c>
      <c r="C13" s="120"/>
      <c r="D13" s="120"/>
      <c r="E13" s="28"/>
      <c r="F13" s="35"/>
      <c r="G13" s="35"/>
      <c r="H13" s="35"/>
      <c r="I13" s="35"/>
      <c r="J13" s="35"/>
      <c r="K13" s="35"/>
      <c r="L13" s="27"/>
      <c r="M13" s="27"/>
    </row>
    <row r="14" spans="2:13" ht="16.5" customHeight="1">
      <c r="B14" s="28">
        <v>6</v>
      </c>
      <c r="C14" s="120"/>
      <c r="D14" s="120"/>
      <c r="E14" s="28"/>
      <c r="F14" s="35"/>
      <c r="G14" s="35"/>
      <c r="H14" s="35"/>
      <c r="I14" s="35"/>
      <c r="J14" s="35"/>
      <c r="K14" s="35"/>
      <c r="L14" s="27"/>
      <c r="M14" s="27"/>
    </row>
    <row r="15" spans="2:14" ht="16.5" customHeight="1">
      <c r="B15" s="28">
        <v>7</v>
      </c>
      <c r="C15" s="120"/>
      <c r="D15" s="120"/>
      <c r="E15" s="28"/>
      <c r="F15" s="35"/>
      <c r="G15" s="35"/>
      <c r="H15" s="35"/>
      <c r="I15" s="35"/>
      <c r="J15" s="35"/>
      <c r="K15" s="35"/>
      <c r="L15" s="27"/>
      <c r="M15" s="27"/>
      <c r="N15" s="8"/>
    </row>
    <row r="16" spans="2:13" ht="16.5" customHeight="1">
      <c r="B16" s="28">
        <v>8</v>
      </c>
      <c r="C16" s="120"/>
      <c r="D16" s="120"/>
      <c r="E16" s="28"/>
      <c r="F16" s="35"/>
      <c r="G16" s="35"/>
      <c r="H16" s="35"/>
      <c r="I16" s="35"/>
      <c r="J16" s="35"/>
      <c r="K16" s="35"/>
      <c r="L16" s="27"/>
      <c r="M16" s="27"/>
    </row>
    <row r="17" spans="2:14" ht="16.5" customHeight="1">
      <c r="B17" s="28">
        <v>9</v>
      </c>
      <c r="C17" s="120"/>
      <c r="D17" s="120"/>
      <c r="E17" s="28"/>
      <c r="F17" s="35"/>
      <c r="G17" s="35"/>
      <c r="H17" s="35"/>
      <c r="I17" s="35"/>
      <c r="J17" s="35"/>
      <c r="K17" s="35"/>
      <c r="L17" s="27"/>
      <c r="M17" s="27"/>
      <c r="N17" s="8"/>
    </row>
    <row r="18" spans="2:13" ht="16.5" customHeight="1">
      <c r="B18" s="28">
        <v>10</v>
      </c>
      <c r="C18" s="120"/>
      <c r="D18" s="120"/>
      <c r="E18" s="28"/>
      <c r="F18" s="35"/>
      <c r="G18" s="35"/>
      <c r="H18" s="35"/>
      <c r="I18" s="35"/>
      <c r="J18" s="35"/>
      <c r="K18" s="35"/>
      <c r="L18" s="27"/>
      <c r="M18" s="27"/>
    </row>
    <row r="19" spans="2:17" ht="16.5" customHeight="1">
      <c r="B19" s="28">
        <v>11</v>
      </c>
      <c r="C19" s="120"/>
      <c r="D19" s="120"/>
      <c r="E19" s="28"/>
      <c r="F19" s="35"/>
      <c r="G19" s="35"/>
      <c r="H19" s="35"/>
      <c r="I19" s="35"/>
      <c r="J19" s="35"/>
      <c r="K19" s="35"/>
      <c r="L19" s="27"/>
      <c r="M19" s="27"/>
      <c r="Q19" s="8"/>
    </row>
    <row r="20" spans="2:13" ht="16.5" customHeight="1">
      <c r="B20" s="28">
        <v>12</v>
      </c>
      <c r="C20" s="120"/>
      <c r="D20" s="120"/>
      <c r="E20" s="28"/>
      <c r="F20" s="35"/>
      <c r="G20" s="35"/>
      <c r="H20" s="35"/>
      <c r="I20" s="35"/>
      <c r="J20" s="35"/>
      <c r="K20" s="35"/>
      <c r="L20" s="27"/>
      <c r="M20" s="27"/>
    </row>
    <row r="21" spans="2:13" ht="16.5" customHeight="1">
      <c r="B21" s="28">
        <v>13</v>
      </c>
      <c r="C21" s="120"/>
      <c r="D21" s="120"/>
      <c r="E21" s="28"/>
      <c r="F21" s="35"/>
      <c r="G21" s="35"/>
      <c r="H21" s="35"/>
      <c r="I21" s="35"/>
      <c r="J21" s="35"/>
      <c r="K21" s="35"/>
      <c r="L21" s="27"/>
      <c r="M21" s="27"/>
    </row>
    <row r="22" spans="2:15" ht="16.5" customHeight="1">
      <c r="B22" s="28">
        <v>14</v>
      </c>
      <c r="C22" s="120"/>
      <c r="D22" s="120"/>
      <c r="E22" s="28"/>
      <c r="F22" s="35"/>
      <c r="G22" s="35"/>
      <c r="H22" s="35"/>
      <c r="I22" s="35"/>
      <c r="J22" s="35"/>
      <c r="K22" s="35"/>
      <c r="L22" s="27"/>
      <c r="M22" s="27"/>
      <c r="O22" s="8"/>
    </row>
    <row r="23" spans="2:13" ht="16.5" customHeight="1">
      <c r="B23" s="28">
        <v>15</v>
      </c>
      <c r="C23" s="120"/>
      <c r="D23" s="120"/>
      <c r="E23" s="28"/>
      <c r="F23" s="35"/>
      <c r="G23" s="35"/>
      <c r="H23" s="35"/>
      <c r="I23" s="35"/>
      <c r="J23" s="35"/>
      <c r="K23" s="35"/>
      <c r="L23" s="27"/>
      <c r="M23" s="27"/>
    </row>
    <row r="24" spans="2:13" ht="16.5" customHeight="1">
      <c r="B24" s="28">
        <v>16</v>
      </c>
      <c r="C24" s="120"/>
      <c r="D24" s="120"/>
      <c r="E24" s="28"/>
      <c r="F24" s="35"/>
      <c r="G24" s="35"/>
      <c r="H24" s="35"/>
      <c r="I24" s="35"/>
      <c r="J24" s="35"/>
      <c r="K24" s="35"/>
      <c r="L24" s="27"/>
      <c r="M24" s="27"/>
    </row>
    <row r="25" spans="2:13" ht="16.5" customHeight="1">
      <c r="B25" s="28">
        <v>17</v>
      </c>
      <c r="C25" s="120"/>
      <c r="D25" s="120"/>
      <c r="E25" s="28"/>
      <c r="F25" s="35"/>
      <c r="G25" s="35"/>
      <c r="H25" s="35"/>
      <c r="I25" s="35"/>
      <c r="J25" s="35"/>
      <c r="K25" s="35"/>
      <c r="L25" s="27"/>
      <c r="M25" s="27"/>
    </row>
    <row r="26" spans="2:13" ht="16.5" customHeight="1">
      <c r="B26" s="28">
        <v>18</v>
      </c>
      <c r="C26" s="120"/>
      <c r="D26" s="120"/>
      <c r="E26" s="28"/>
      <c r="F26" s="35"/>
      <c r="G26" s="35"/>
      <c r="H26" s="35"/>
      <c r="I26" s="35"/>
      <c r="J26" s="35"/>
      <c r="K26" s="35"/>
      <c r="L26" s="27"/>
      <c r="M26" s="27"/>
    </row>
    <row r="27" spans="2:13" ht="16.5" customHeight="1">
      <c r="B27" s="28">
        <v>19</v>
      </c>
      <c r="C27" s="120"/>
      <c r="D27" s="120"/>
      <c r="E27" s="28"/>
      <c r="F27" s="35"/>
      <c r="G27" s="35"/>
      <c r="H27" s="35"/>
      <c r="I27" s="35"/>
      <c r="J27" s="35"/>
      <c r="K27" s="35"/>
      <c r="L27" s="27"/>
      <c r="M27" s="27"/>
    </row>
    <row r="28" spans="2:13" ht="16.5" customHeight="1">
      <c r="B28" s="28">
        <v>20</v>
      </c>
      <c r="C28" s="120"/>
      <c r="D28" s="120"/>
      <c r="E28" s="28"/>
      <c r="F28" s="35"/>
      <c r="G28" s="35"/>
      <c r="H28" s="35"/>
      <c r="I28" s="35"/>
      <c r="J28" s="35"/>
      <c r="K28" s="35"/>
      <c r="L28" s="27"/>
      <c r="M28" s="27"/>
    </row>
    <row r="29" spans="2:13" ht="16.5" customHeight="1">
      <c r="B29" s="28">
        <v>21</v>
      </c>
      <c r="C29" s="120"/>
      <c r="D29" s="120"/>
      <c r="E29" s="28"/>
      <c r="F29" s="35"/>
      <c r="G29" s="35"/>
      <c r="H29" s="35"/>
      <c r="I29" s="35"/>
      <c r="J29" s="35"/>
      <c r="K29" s="35"/>
      <c r="L29" s="27"/>
      <c r="M29" s="27"/>
    </row>
    <row r="30" spans="2:13" ht="16.5" customHeight="1">
      <c r="B30" s="28">
        <v>22</v>
      </c>
      <c r="C30" s="121"/>
      <c r="D30" s="122"/>
      <c r="E30" s="28"/>
      <c r="F30" s="35"/>
      <c r="G30" s="35"/>
      <c r="H30" s="35"/>
      <c r="I30" s="35"/>
      <c r="J30" s="35"/>
      <c r="K30" s="35"/>
      <c r="L30" s="27"/>
      <c r="M30" s="27"/>
    </row>
    <row r="31" spans="2:13" ht="16.5" customHeight="1">
      <c r="B31" s="28">
        <v>23</v>
      </c>
      <c r="C31" s="121"/>
      <c r="D31" s="122"/>
      <c r="E31" s="28"/>
      <c r="F31" s="35"/>
      <c r="G31" s="35"/>
      <c r="H31" s="35"/>
      <c r="I31" s="35"/>
      <c r="J31" s="35"/>
      <c r="K31" s="35"/>
      <c r="L31" s="27"/>
      <c r="M31" s="27"/>
    </row>
    <row r="32" spans="2:13" ht="16.5" customHeight="1">
      <c r="B32" s="28">
        <v>24</v>
      </c>
      <c r="C32" s="121"/>
      <c r="D32" s="122"/>
      <c r="E32" s="28"/>
      <c r="F32" s="35"/>
      <c r="G32" s="35"/>
      <c r="H32" s="35"/>
      <c r="I32" s="35"/>
      <c r="J32" s="35"/>
      <c r="K32" s="35"/>
      <c r="L32" s="27"/>
      <c r="M32" s="27"/>
    </row>
    <row r="33" spans="2:13" ht="16.5" customHeight="1">
      <c r="B33" s="28">
        <v>25</v>
      </c>
      <c r="C33" s="121"/>
      <c r="D33" s="122"/>
      <c r="E33" s="28"/>
      <c r="F33" s="35"/>
      <c r="G33" s="35"/>
      <c r="H33" s="35"/>
      <c r="I33" s="35"/>
      <c r="J33" s="35"/>
      <c r="K33" s="35"/>
      <c r="L33" s="27"/>
      <c r="M33" s="27"/>
    </row>
    <row r="34" spans="2:13" ht="16.5" customHeight="1">
      <c r="B34" s="28">
        <v>26</v>
      </c>
      <c r="C34" s="121"/>
      <c r="D34" s="122"/>
      <c r="E34" s="28"/>
      <c r="F34" s="35"/>
      <c r="G34" s="35"/>
      <c r="H34" s="35"/>
      <c r="I34" s="35"/>
      <c r="J34" s="35"/>
      <c r="K34" s="35"/>
      <c r="L34" s="27"/>
      <c r="M34" s="27"/>
    </row>
    <row r="35" spans="2:13" ht="16.5" customHeight="1">
      <c r="B35" s="28">
        <v>27</v>
      </c>
      <c r="C35" s="121"/>
      <c r="D35" s="122"/>
      <c r="E35" s="28"/>
      <c r="F35" s="35"/>
      <c r="G35" s="35"/>
      <c r="H35" s="35"/>
      <c r="I35" s="35"/>
      <c r="J35" s="35"/>
      <c r="K35" s="35"/>
      <c r="L35" s="27"/>
      <c r="M35" s="27"/>
    </row>
    <row r="36" spans="2:13" ht="22.5" customHeight="1">
      <c r="B36" s="63" t="s">
        <v>44</v>
      </c>
      <c r="C36" s="8"/>
      <c r="D36" s="8"/>
      <c r="E36" s="8"/>
      <c r="F36" s="8"/>
      <c r="G36" s="8"/>
      <c r="H36" s="8"/>
      <c r="I36" s="59"/>
      <c r="J36" s="59"/>
      <c r="K36" s="58"/>
      <c r="L36" s="8"/>
      <c r="M36" s="1"/>
    </row>
    <row r="37" spans="2:13" ht="18.75" customHeight="1">
      <c r="B37" s="62" t="s">
        <v>45</v>
      </c>
      <c r="C37" s="61"/>
      <c r="D37" s="61"/>
      <c r="E37" s="61"/>
      <c r="F37" s="61"/>
      <c r="G37" s="61"/>
      <c r="H37" s="61"/>
      <c r="I37" s="61"/>
      <c r="J37" s="61"/>
      <c r="K37" s="61"/>
      <c r="L37" s="8"/>
      <c r="M37" s="1"/>
    </row>
    <row r="38" spans="1:13" ht="16.5">
      <c r="A38" s="8"/>
      <c r="B38" s="131" t="s">
        <v>46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</row>
    <row r="39" spans="1:13" ht="18" customHeight="1">
      <c r="A39" s="8"/>
      <c r="B39" s="131" t="s">
        <v>47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 ht="16.5">
      <c r="A40" s="8"/>
      <c r="B40" s="13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37"/>
    </row>
    <row r="41" spans="1:13" ht="16.5">
      <c r="A41" s="8"/>
      <c r="B41" s="138" t="s">
        <v>111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</row>
    <row r="42" spans="1:12" ht="18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6.5">
      <c r="C44" s="8"/>
      <c r="F44" s="8"/>
      <c r="L44" s="8"/>
    </row>
    <row r="45" ht="16.5">
      <c r="D45" s="8"/>
    </row>
    <row r="46" ht="16.5">
      <c r="L46" s="8"/>
    </row>
    <row r="47" ht="16.5">
      <c r="L47" s="8"/>
    </row>
  </sheetData>
  <sheetProtection/>
  <mergeCells count="51">
    <mergeCell ref="B40:M40"/>
    <mergeCell ref="B41:M41"/>
    <mergeCell ref="G5:H5"/>
    <mergeCell ref="C15:D15"/>
    <mergeCell ref="B6:C6"/>
    <mergeCell ref="D6:K6"/>
    <mergeCell ref="C13:D13"/>
    <mergeCell ref="C14:D14"/>
    <mergeCell ref="B5:C5"/>
    <mergeCell ref="D5:F5"/>
    <mergeCell ref="I4:M4"/>
    <mergeCell ref="I5:M5"/>
    <mergeCell ref="B38:M38"/>
    <mergeCell ref="B39:M39"/>
    <mergeCell ref="K7:M7"/>
    <mergeCell ref="C8:D8"/>
    <mergeCell ref="C9:D9"/>
    <mergeCell ref="C10:D10"/>
    <mergeCell ref="F7:J7"/>
    <mergeCell ref="C12:D12"/>
    <mergeCell ref="B1:M1"/>
    <mergeCell ref="B4:C4"/>
    <mergeCell ref="D4:F4"/>
    <mergeCell ref="G4:H4"/>
    <mergeCell ref="B2:H2"/>
    <mergeCell ref="I2:K2"/>
    <mergeCell ref="B3:C3"/>
    <mergeCell ref="D3:F3"/>
    <mergeCell ref="G3:H3"/>
    <mergeCell ref="I3:M3"/>
    <mergeCell ref="C11:D11"/>
    <mergeCell ref="C32:D32"/>
    <mergeCell ref="C27:D27"/>
    <mergeCell ref="C16:D16"/>
    <mergeCell ref="C17:D17"/>
    <mergeCell ref="C18:D18"/>
    <mergeCell ref="C19:D19"/>
    <mergeCell ref="C20:D20"/>
    <mergeCell ref="C21:D21"/>
    <mergeCell ref="C22:D22"/>
    <mergeCell ref="C31:D31"/>
    <mergeCell ref="C33:D33"/>
    <mergeCell ref="C34:D34"/>
    <mergeCell ref="C35:D35"/>
    <mergeCell ref="C28:D28"/>
    <mergeCell ref="C29:D29"/>
    <mergeCell ref="C30:D30"/>
    <mergeCell ref="C23:D23"/>
    <mergeCell ref="C24:D24"/>
    <mergeCell ref="C25:D25"/>
    <mergeCell ref="C26:D26"/>
  </mergeCells>
  <printOptions/>
  <pageMargins left="0.05" right="0" top="0.36" bottom="0.2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</dc:creator>
  <cp:keywords/>
  <dc:description/>
  <cp:lastModifiedBy>u32</cp:lastModifiedBy>
  <cp:lastPrinted>2020-10-09T08:28:41Z</cp:lastPrinted>
  <dcterms:created xsi:type="dcterms:W3CDTF">2018-09-13T14:44:34Z</dcterms:created>
  <dcterms:modified xsi:type="dcterms:W3CDTF">2020-11-03T06:33:42Z</dcterms:modified>
  <cp:category/>
  <cp:version/>
  <cp:contentType/>
  <cp:contentStatus/>
</cp:coreProperties>
</file>